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03"/>
  <workbookPr codeName="ThisWorkbook"/>
  <mc:AlternateContent xmlns:mc="http://schemas.openxmlformats.org/markup-compatibility/2006">
    <mc:Choice Requires="x15">
      <x15ac:absPath xmlns:x15ac="http://schemas.microsoft.com/office/spreadsheetml/2010/11/ac" url="https://sequanapartnersptyltd.sharepoint.com/sites/intranet/Shared Documents/02 Marketing/Thoughtleadership/Is Bottled Better/"/>
    </mc:Choice>
  </mc:AlternateContent>
  <xr:revisionPtr revIDLastSave="0" documentId="8_{9D926600-38F1-43CA-A98E-DCBC1864018B}" xr6:coauthVersionLast="47" xr6:coauthVersionMax="47" xr10:uidLastSave="{00000000-0000-0000-0000-000000000000}"/>
  <bookViews>
    <workbookView xWindow="28680" yWindow="-120" windowWidth="29040" windowHeight="15720" firstSheet="1" xr2:uid="{9BB92D03-B201-44DF-B2C1-959A7B1E7865}"/>
  </bookViews>
  <sheets>
    <sheet name="1. GUIDE - HOW TO" sheetId="1" r:id="rId1"/>
    <sheet name="2. TOOL" sheetId="5" r:id="rId2"/>
    <sheet name="3. Supporting Info &amp; Ref." sheetId="6"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 i="5" l="1"/>
  <c r="G24" i="5" s="1"/>
  <c r="E23" i="5"/>
  <c r="G23" i="5" s="1"/>
  <c r="G22" i="5"/>
  <c r="E22" i="5"/>
  <c r="E21" i="5"/>
  <c r="G21" i="5" s="1"/>
  <c r="E20" i="5"/>
  <c r="G20" i="5" s="1"/>
  <c r="E19" i="5"/>
  <c r="G19" i="5" s="1"/>
  <c r="G18" i="5"/>
  <c r="E18" i="5"/>
  <c r="E17" i="5"/>
  <c r="G17" i="5" s="1"/>
  <c r="E16" i="5"/>
  <c r="G16" i="5" s="1"/>
  <c r="E15" i="5"/>
  <c r="G15" i="5" s="1"/>
  <c r="I3" i="5"/>
  <c r="E12" i="5"/>
  <c r="G12" i="5" s="1"/>
  <c r="G11" i="5"/>
  <c r="E11" i="5"/>
  <c r="E10" i="5"/>
  <c r="G10" i="5" s="1"/>
  <c r="G9" i="5"/>
  <c r="E9" i="5"/>
  <c r="E8" i="5"/>
  <c r="G8" i="5" s="1"/>
  <c r="E7" i="5"/>
  <c r="G7" i="5" s="1"/>
  <c r="E6" i="5"/>
  <c r="G6" i="5" s="1"/>
  <c r="E5" i="5"/>
  <c r="G5" i="5" s="1"/>
  <c r="E4" i="5"/>
  <c r="G4" i="5" s="1"/>
  <c r="E3" i="5"/>
  <c r="G3" i="5" s="1"/>
  <c r="H15" i="5" l="1"/>
  <c r="I15" i="5"/>
  <c r="H3" i="5"/>
</calcChain>
</file>

<file path=xl/sharedStrings.xml><?xml version="1.0" encoding="utf-8"?>
<sst xmlns="http://schemas.openxmlformats.org/spreadsheetml/2006/main" count="113" uniqueCount="69">
  <si>
    <t>This guide will help you verify the accuracy of the mineral content (ions) listed on your bottled water's nutrition facts by calculating the 'Charge Balance Error.' It is based on a widely recognised concept in water analysis known as Water Neutrality.  If the error is more than 5%, the analysis may not be reliable.</t>
  </si>
  <si>
    <t>STEP 1: GATHER YOUR MATERIALS</t>
  </si>
  <si>
    <t>A bottle of water:</t>
  </si>
  <si>
    <t xml:space="preserve">Select the bottle of water you want to test. </t>
  </si>
  <si>
    <t xml:space="preserve">The Charge Balance Error Tool: </t>
  </si>
  <si>
    <t>Open the provided tool (Sheet 2 of this spreadsheet) where you will input the data.</t>
  </si>
  <si>
    <t>STEP 2: READ THE NUTRITION FACTS LABEL</t>
  </si>
  <si>
    <t xml:space="preserve">Look for concentrations (words like typical anlysis, mineral composition, mg/L …): </t>
  </si>
  <si>
    <t>Look at the back of the bottle and find the section that lists the concentrations of various minerals or ions (i.e., look for the numbers with the unit mg/L next to them). These might be labeled as:
- Calcium (Ca²⁺)
- Magnesium (Mg²⁺)
- Potassium (K⁺)
- Sodium (Na⁺)
- Chloride (Cl⁻)
- Sulfate (SO₄²⁻)
- Bicarbonate (HCO₃⁻)</t>
  </si>
  <si>
    <t>STEP 3: ENTER THE VALUE</t>
  </si>
  <si>
    <t>Find the right ion on the bottle:</t>
  </si>
  <si>
    <t>Match the ions listed on the bottle (e.g., "Calcium" or "Ca²⁺") with the corresponding row in the tool (in Sheet 2 of this spreadsheet).</t>
  </si>
  <si>
    <t>Input the Concentration:</t>
  </si>
  <si>
    <r>
      <t>Enter the concentration (in mg/L) exactly as it appears on the bottle into the Concentration (mg/L) column in the tool (Column C</t>
    </r>
    <r>
      <rPr>
        <sz val="13"/>
        <rFont val="Calibri"/>
        <family val="2"/>
        <scheme val="minor"/>
      </rPr>
      <t xml:space="preserve"> - highlighted in blue)</t>
    </r>
    <r>
      <rPr>
        <sz val="13"/>
        <color rgb="FF000000"/>
        <rFont val="Calibri"/>
        <family val="2"/>
        <scheme val="minor"/>
      </rPr>
      <t>.</t>
    </r>
  </si>
  <si>
    <t>STEP 4: CALCUALTE AND ANALYSE</t>
  </si>
  <si>
    <t>Calculate:</t>
  </si>
  <si>
    <r>
      <t>The tool will automatically calculate something called  "</t>
    </r>
    <r>
      <rPr>
        <b/>
        <sz val="13"/>
        <color rgb="FF000000"/>
        <rFont val="Calibri"/>
        <family val="2"/>
        <scheme val="minor"/>
      </rPr>
      <t>Charge Balance Error</t>
    </r>
    <r>
      <rPr>
        <sz val="13"/>
        <color rgb="FF000000"/>
        <rFont val="Calibri"/>
        <family val="2"/>
        <scheme val="minor"/>
      </rPr>
      <t xml:space="preserve">". </t>
    </r>
  </si>
  <si>
    <t xml:space="preserve">Interpret Results: </t>
  </si>
  <si>
    <r>
      <t xml:space="preserve">The error shows the difference between the total positive and negative charges in the water. Where water must be electrically nutral, if the error is more than 5%, the water analysis might not be reliable. As such:
- </t>
    </r>
    <r>
      <rPr>
        <b/>
        <sz val="13"/>
        <color rgb="FF000000"/>
        <rFont val="Calibri"/>
        <family val="2"/>
        <scheme val="minor"/>
      </rPr>
      <t>Error ≤ 5%:</t>
    </r>
    <r>
      <rPr>
        <sz val="13"/>
        <color rgb="FF000000"/>
        <rFont val="Calibri"/>
        <family val="2"/>
        <scheme val="minor"/>
      </rPr>
      <t xml:space="preserve"> The analysis is likely accurate, and the water quality data on the bottle can be trusted.
- </t>
    </r>
    <r>
      <rPr>
        <b/>
        <sz val="13"/>
        <color rgb="FF000000"/>
        <rFont val="Calibri"/>
        <family val="2"/>
        <scheme val="minor"/>
      </rPr>
      <t>Error &gt; 5%:</t>
    </r>
    <r>
      <rPr>
        <sz val="13"/>
        <color rgb="FF000000"/>
        <rFont val="Calibri"/>
        <family val="2"/>
        <scheme val="minor"/>
      </rPr>
      <t xml:space="preserve"> The analysis may be questionable. A high error suggests that some ions might be missing from the label, or the concentrations might not be accurate.</t>
    </r>
  </si>
  <si>
    <t>EXAMPLE:  The numbers below are hypothetical, and any resemblance to actual values on a water bottle is purely coincidental.</t>
  </si>
  <si>
    <t xml:space="preserve">Mineral Composition </t>
  </si>
  <si>
    <t>Concentration (mg/L)</t>
  </si>
  <si>
    <t>Molar Mass 
g/mol</t>
  </si>
  <si>
    <t>Molarity * (-/+)
mol/L</t>
  </si>
  <si>
    <t>Number of Equivilants</t>
  </si>
  <si>
    <t>Normality (N)</t>
  </si>
  <si>
    <t xml:space="preserve">Nutrality </t>
  </si>
  <si>
    <t xml:space="preserve">Charge Balance Error </t>
  </si>
  <si>
    <t>Bicarbonate</t>
  </si>
  <si>
    <t>(HCO₃⁻)</t>
  </si>
  <si>
    <t>Nitrate</t>
  </si>
  <si>
    <t>(NO₃⁻)</t>
  </si>
  <si>
    <t>Sulfate</t>
  </si>
  <si>
    <t>(SO₄²⁻)</t>
  </si>
  <si>
    <t>Chloride</t>
  </si>
  <si>
    <t>(Cl⁻)</t>
  </si>
  <si>
    <t>Floride</t>
  </si>
  <si>
    <t>(F⁻)</t>
  </si>
  <si>
    <t>Calcium</t>
  </si>
  <si>
    <t>(Ca²⁺)</t>
  </si>
  <si>
    <t>Magnesium</t>
  </si>
  <si>
    <t>(Mg²⁺)</t>
  </si>
  <si>
    <t>Potassium</t>
  </si>
  <si>
    <t>(K⁺)</t>
  </si>
  <si>
    <t>Sodium</t>
  </si>
  <si>
    <t>(Na⁺)</t>
  </si>
  <si>
    <t>Strontium</t>
  </si>
  <si>
    <t>(Sr²⁺)</t>
  </si>
  <si>
    <t>TOOL</t>
  </si>
  <si>
    <t>Fill the numbers above ↑.</t>
  </si>
  <si>
    <t xml:space="preserve">Leave blank the ones not listed on the bottle. </t>
  </si>
  <si>
    <t>SUPPORTING INFORMATION</t>
  </si>
  <si>
    <t>ION COMPOSITION AND MOLAR MASS OF COMMON WATER MINERALS</t>
  </si>
  <si>
    <t>Ion Name</t>
  </si>
  <si>
    <t xml:space="preserve">Chemical Formula </t>
  </si>
  <si>
    <t>Molar Mass (g/mol)</t>
  </si>
  <si>
    <t xml:space="preserve">REFERENCES </t>
  </si>
  <si>
    <t xml:space="preserve">Standard Method </t>
  </si>
  <si>
    <t>APHA AWWA, W. (2012). Standard Methods for the Examination of Water and Wastewater, 22nd Edn. In: APHA-AWWA-WEF Washington, DC.</t>
  </si>
  <si>
    <t xml:space="preserve">Research Gate </t>
  </si>
  <si>
    <t>Can anyone tell how to do ionic balance for water samples? | ResearchGate</t>
  </si>
  <si>
    <t>Journal Paper</t>
  </si>
  <si>
    <t>A survey of charge‐balance errors on published analyses of potable ground and surface waters - S. J. Fritz - Groundwater 1994 Vol. 32 Issue 4 Pages 539-546</t>
  </si>
  <si>
    <t>Phosphorus recovery from hydroponics waste nutrient solution and its economic potential. Malkawi, Suhaib, Dharmappa Hagare, and Basant Maheshwari. Resources, Conservation and Recycling 209 (2024): 107710.</t>
  </si>
  <si>
    <t xml:space="preserve">DISCLAIMER - TERMS OF USE </t>
  </si>
  <si>
    <r>
      <t>Website and Online Platforms:</t>
    </r>
    <r>
      <rPr>
        <sz val="12"/>
        <color rgb="FF000000"/>
        <rFont val="Calibri"/>
        <family val="2"/>
        <scheme val="minor"/>
      </rPr>
      <t xml:space="preserve"> The information in the article "Is Bottled Better?" is for general informational purposes only. While we strive for accuracy, the authors and affiliated organisations make no guarantees regarding the completeness or reliability of the content. Data, opinions, and tools mentioned are based on available research and may change over time.</t>
    </r>
  </si>
  <si>
    <t>Use of the provided tools and information is at your own risk, and the authors and organisations are not responsible for any consequences. This article does not constitute professional advice; please consult a qualified professional for specific guidance. By using this article, you agree to hold the authors and organisations harmless from any claims or liabilities.</t>
  </si>
  <si>
    <t>For concerns or questions, seek professional advice.</t>
  </si>
  <si>
    <r>
      <t>Public Disclosure and Copyrights:</t>
    </r>
    <r>
      <rPr>
        <sz val="12"/>
        <color rgb="FF000000"/>
        <rFont val="Calibri"/>
        <family val="2"/>
        <scheme val="minor"/>
      </rPr>
      <t xml:space="preserve"> The content may not be used to develop products, tools, or services without the express consent of the authors. By using this article, you agree to hold the authors and organisations harmless from any claims or liabilities.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</si>
</sst>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0"/>
      <color theme="1"/>
      <name val="Calibri"/>
      <family val="2"/>
      <scheme val="minor"/>
    </font>
    <font>
      <b/>
      <sz val="11"/>
      <color theme="4"/>
      <name val="Calibri"/>
      <family val="2"/>
      <scheme val="minor"/>
    </font>
    <font>
      <b/>
      <sz val="10"/>
      <color theme="4"/>
      <name val="Calibri"/>
      <family val="2"/>
      <scheme val="minor"/>
    </font>
    <font>
      <b/>
      <sz val="12"/>
      <color theme="0"/>
      <name val="Calibri"/>
      <family val="2"/>
      <scheme val="minor"/>
    </font>
    <font>
      <sz val="13"/>
      <color theme="1"/>
      <name val="Calibri (Body)"/>
    </font>
    <font>
      <sz val="13"/>
      <color rgb="FF000000"/>
      <name val="Calibri (Body)"/>
    </font>
    <font>
      <b/>
      <sz val="11"/>
      <color theme="0"/>
      <name val="Calibri"/>
      <family val="2"/>
      <scheme val="minor"/>
    </font>
    <font>
      <sz val="13"/>
      <color theme="1"/>
      <name val="Calibri"/>
      <family val="2"/>
      <scheme val="minor"/>
    </font>
    <font>
      <sz val="13"/>
      <color rgb="FF000000"/>
      <name val="Calibri"/>
      <family val="2"/>
      <scheme val="minor"/>
    </font>
    <font>
      <sz val="13"/>
      <name val="Calibri"/>
      <family val="2"/>
      <scheme val="minor"/>
    </font>
    <font>
      <b/>
      <sz val="13"/>
      <color theme="0"/>
      <name val="Calibri"/>
      <family val="2"/>
      <scheme val="minor"/>
    </font>
    <font>
      <b/>
      <sz val="13"/>
      <color rgb="FF000000"/>
      <name val="Calibri"/>
      <family val="2"/>
      <scheme val="minor"/>
    </font>
    <font>
      <sz val="12"/>
      <color rgb="FF000000"/>
      <name val="Calibri"/>
      <family val="2"/>
      <scheme val="minor"/>
    </font>
    <font>
      <b/>
      <sz val="13"/>
      <color theme="1"/>
      <name val="Calibri"/>
      <family val="2"/>
      <scheme val="minor"/>
    </font>
    <font>
      <sz val="11"/>
      <color rgb="FF000000"/>
      <name val="Calibri"/>
      <family val="2"/>
      <scheme val="minor"/>
    </font>
    <font>
      <b/>
      <i/>
      <sz val="11"/>
      <color rgb="FF000000"/>
      <name val="Calibri"/>
      <family val="2"/>
      <scheme val="minor"/>
    </font>
    <font>
      <b/>
      <sz val="18"/>
      <color theme="0"/>
      <name val="Calibri"/>
      <family val="2"/>
      <scheme val="minor"/>
    </font>
    <font>
      <u/>
      <sz val="10"/>
      <color theme="10"/>
      <name val="Calibri"/>
      <family val="2"/>
      <scheme val="minor"/>
    </font>
    <font>
      <b/>
      <sz val="12"/>
      <color theme="1"/>
      <name val="Calibri"/>
      <family val="2"/>
      <scheme val="minor"/>
    </font>
    <font>
      <b/>
      <sz val="12"/>
      <color rgb="FF000000"/>
      <name val="Calibri"/>
      <family val="2"/>
      <scheme val="minor"/>
    </font>
    <font>
      <u/>
      <sz val="12"/>
      <color theme="10"/>
      <name val="Calibri"/>
      <family val="2"/>
      <scheme val="minor"/>
    </font>
    <font>
      <u/>
      <sz val="12"/>
      <color rgb="FF000000"/>
      <name val="Calibri"/>
      <family val="2"/>
      <scheme val="minor"/>
    </font>
    <font>
      <sz val="10"/>
      <color theme="1"/>
      <name val="Calibri"/>
      <family val="2"/>
      <scheme val="minor"/>
    </font>
    <font>
      <b/>
      <sz val="11"/>
      <color rgb="FF000000"/>
      <name val="Calibri"/>
      <family val="2"/>
    </font>
    <font>
      <sz val="12"/>
      <color theme="1"/>
      <name val="Calibri"/>
      <family val="2"/>
      <scheme val="minor"/>
    </font>
    <font>
      <b/>
      <sz val="16"/>
      <color theme="1"/>
      <name val="Calibri"/>
      <family val="2"/>
      <scheme val="minor"/>
    </font>
  </fonts>
  <fills count="7">
    <fill>
      <patternFill patternType="none"/>
    </fill>
    <fill>
      <patternFill patternType="gray125"/>
    </fill>
    <fill>
      <patternFill patternType="solid">
        <fgColor theme="3"/>
        <bgColor indexed="64"/>
      </patternFill>
    </fill>
    <fill>
      <patternFill patternType="solid">
        <fgColor theme="4"/>
        <bgColor indexed="64"/>
      </patternFill>
    </fill>
    <fill>
      <patternFill patternType="solid">
        <fgColor theme="2"/>
        <bgColor indexed="64"/>
      </patternFill>
    </fill>
    <fill>
      <patternFill patternType="solid">
        <fgColor theme="8"/>
        <bgColor indexed="64"/>
      </patternFill>
    </fill>
    <fill>
      <patternFill patternType="solid">
        <fgColor rgb="FFFFFFFF"/>
        <bgColor rgb="FF000000"/>
      </patternFill>
    </fill>
  </fills>
  <borders count="56">
    <border>
      <left/>
      <right/>
      <top/>
      <bottom/>
      <diagonal/>
    </border>
    <border>
      <left/>
      <right/>
      <top/>
      <bottom style="medium">
        <color theme="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right/>
      <top style="thin">
        <color rgb="FF000000"/>
      </top>
      <bottom/>
      <diagonal/>
    </border>
    <border>
      <left style="medium">
        <color indexed="64"/>
      </left>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bottom/>
      <diagonal/>
    </border>
    <border>
      <left style="thin">
        <color rgb="FF000000"/>
      </left>
      <right style="thin">
        <color indexed="64"/>
      </right>
      <top/>
      <bottom/>
      <diagonal/>
    </border>
    <border>
      <left style="thin">
        <color rgb="FF000000"/>
      </left>
      <right style="thin">
        <color indexed="64"/>
      </right>
      <top style="thin">
        <color rgb="FF000000"/>
      </top>
      <bottom style="thin">
        <color indexed="64"/>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thin">
        <color rgb="FF000000"/>
      </right>
      <top style="thin">
        <color rgb="FF000000"/>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rgb="FF000000"/>
      </left>
      <right/>
      <top style="thin">
        <color rgb="FF000000"/>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4">
    <xf numFmtId="0" fontId="0" fillId="0" borderId="0"/>
    <xf numFmtId="0" fontId="1" fillId="0" borderId="1">
      <alignment vertical="center"/>
    </xf>
    <xf numFmtId="0" fontId="17" fillId="0" borderId="0" applyNumberFormat="0" applyFill="0" applyBorder="0" applyAlignment="0" applyProtection="0"/>
    <xf numFmtId="9" fontId="22" fillId="0" borderId="0" applyFont="0" applyFill="0" applyBorder="0" applyAlignment="0" applyProtection="0"/>
  </cellStyleXfs>
  <cellXfs count="122">
    <xf numFmtId="0" fontId="0" fillId="0" borderId="0" xfId="0"/>
    <xf numFmtId="0" fontId="0" fillId="0" borderId="0" xfId="0" applyAlignment="1">
      <alignment wrapText="1"/>
    </xf>
    <xf numFmtId="0" fontId="1" fillId="0" borderId="1" xfId="1" applyAlignment="1">
      <alignment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left"/>
    </xf>
    <xf numFmtId="0" fontId="0" fillId="0" borderId="0" xfId="0" applyAlignment="1">
      <alignment horizontal="right"/>
    </xf>
    <xf numFmtId="0" fontId="2" fillId="0" borderId="0" xfId="0" applyFont="1" applyAlignment="1">
      <alignment wrapText="1"/>
    </xf>
    <xf numFmtId="0" fontId="6" fillId="3" borderId="6" xfId="1" applyFont="1" applyFill="1" applyBorder="1" applyAlignment="1">
      <alignment wrapText="1"/>
    </xf>
    <xf numFmtId="0" fontId="7" fillId="0" borderId="2" xfId="0" applyFont="1" applyBorder="1" applyAlignment="1">
      <alignment horizontal="left" vertical="center"/>
    </xf>
    <xf numFmtId="0" fontId="10" fillId="3" borderId="7" xfId="1" applyFont="1" applyFill="1" applyBorder="1" applyAlignment="1">
      <alignment vertical="center" wrapText="1"/>
    </xf>
    <xf numFmtId="0" fontId="7" fillId="0" borderId="16" xfId="0" applyFont="1" applyBorder="1" applyAlignment="1">
      <alignment vertical="center"/>
    </xf>
    <xf numFmtId="0" fontId="7" fillId="0" borderId="17" xfId="0" applyFont="1" applyBorder="1" applyAlignment="1">
      <alignment vertical="center"/>
    </xf>
    <xf numFmtId="0" fontId="7" fillId="0" borderId="11" xfId="0" applyFont="1" applyBorder="1" applyAlignment="1">
      <alignment horizontal="left" vertical="center" wrapText="1"/>
    </xf>
    <xf numFmtId="0" fontId="4" fillId="0" borderId="2" xfId="0" applyFont="1" applyBorder="1" applyAlignment="1">
      <alignment vertical="center"/>
    </xf>
    <xf numFmtId="0" fontId="4" fillId="0" borderId="17" xfId="0" applyFont="1" applyBorder="1" applyAlignment="1">
      <alignment vertical="center"/>
    </xf>
    <xf numFmtId="0" fontId="0" fillId="0" borderId="13" xfId="0" applyBorder="1" applyAlignment="1">
      <alignment horizont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5" fillId="0" borderId="14" xfId="0" applyFont="1" applyBorder="1"/>
    <xf numFmtId="0" fontId="5" fillId="0" borderId="20" xfId="0" applyFont="1" applyBorder="1"/>
    <xf numFmtId="0" fontId="5" fillId="0" borderId="24" xfId="0" applyFont="1" applyBorder="1"/>
    <xf numFmtId="0" fontId="14" fillId="0" borderId="14" xfId="0" applyFont="1" applyBorder="1" applyAlignment="1">
      <alignment horizontal="center" vertical="center" wrapText="1"/>
    </xf>
    <xf numFmtId="0" fontId="11" fillId="0" borderId="14" xfId="0" applyFont="1" applyBorder="1" applyAlignment="1">
      <alignment horizontal="center" vertical="center"/>
    </xf>
    <xf numFmtId="0" fontId="14" fillId="0" borderId="14" xfId="0" applyFont="1" applyBorder="1" applyAlignment="1">
      <alignment horizontal="center" vertical="center"/>
    </xf>
    <xf numFmtId="0" fontId="8" fillId="0" borderId="6" xfId="0" applyFont="1" applyBorder="1" applyAlignment="1">
      <alignment vertical="center" wrapText="1"/>
    </xf>
    <xf numFmtId="0" fontId="14" fillId="0" borderId="31" xfId="0" applyFont="1" applyBorder="1" applyAlignment="1">
      <alignment horizontal="center" vertical="center"/>
    </xf>
    <xf numFmtId="0" fontId="15" fillId="0" borderId="25" xfId="0" applyFont="1" applyBorder="1" applyAlignment="1">
      <alignment wrapText="1"/>
    </xf>
    <xf numFmtId="0" fontId="8" fillId="4" borderId="14" xfId="0" applyFont="1" applyFill="1" applyBorder="1" applyAlignment="1">
      <alignment horizontal="left" vertical="center" wrapText="1"/>
    </xf>
    <xf numFmtId="0" fontId="8" fillId="4" borderId="14" xfId="0" applyFont="1" applyFill="1" applyBorder="1" applyAlignment="1">
      <alignment vertical="center" wrapText="1"/>
    </xf>
    <xf numFmtId="0" fontId="1" fillId="0" borderId="0" xfId="1" applyBorder="1" applyAlignment="1">
      <alignment wrapText="1"/>
    </xf>
    <xf numFmtId="0" fontId="0" fillId="0" borderId="13" xfId="0" applyBorder="1" applyAlignment="1">
      <alignment horizontal="center"/>
    </xf>
    <xf numFmtId="0" fontId="0" fillId="0" borderId="10" xfId="0" applyBorder="1" applyAlignment="1">
      <alignment horizontal="center" wrapText="1"/>
    </xf>
    <xf numFmtId="0" fontId="11" fillId="0" borderId="3" xfId="0" applyFont="1" applyBorder="1" applyAlignment="1">
      <alignment horizontal="center" vertical="center"/>
    </xf>
    <xf numFmtId="0" fontId="12" fillId="0" borderId="38" xfId="0" applyFont="1" applyBorder="1" applyAlignment="1">
      <alignment vertical="center"/>
    </xf>
    <xf numFmtId="0" fontId="12" fillId="0" borderId="2" xfId="0" applyFont="1" applyBorder="1" applyAlignment="1">
      <alignment vertical="center"/>
    </xf>
    <xf numFmtId="0" fontId="15" fillId="0" borderId="9" xfId="0" applyFont="1" applyBorder="1" applyAlignment="1">
      <alignment wrapText="1"/>
    </xf>
    <xf numFmtId="0" fontId="0" fillId="5" borderId="6" xfId="0" applyFill="1" applyBorder="1" applyAlignment="1">
      <alignment horizontal="center" wrapText="1"/>
    </xf>
    <xf numFmtId="0" fontId="0" fillId="0" borderId="8" xfId="0" applyBorder="1" applyAlignment="1">
      <alignment horizontal="center" wrapText="1"/>
    </xf>
    <xf numFmtId="0" fontId="5" fillId="0" borderId="3" xfId="0" applyFont="1" applyBorder="1"/>
    <xf numFmtId="0" fontId="5" fillId="0" borderId="39" xfId="0" applyFont="1" applyBorder="1"/>
    <xf numFmtId="0" fontId="5" fillId="0" borderId="21" xfId="0" applyFont="1" applyBorder="1"/>
    <xf numFmtId="0" fontId="8" fillId="0" borderId="8" xfId="0" applyFont="1" applyBorder="1" applyAlignment="1">
      <alignment vertical="center"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18" fillId="0" borderId="2" xfId="0" applyFont="1" applyBorder="1" applyAlignment="1">
      <alignment vertical="center"/>
    </xf>
    <xf numFmtId="0" fontId="19" fillId="0" borderId="2" xfId="0" applyFont="1" applyBorder="1" applyAlignment="1">
      <alignment vertical="center"/>
    </xf>
    <xf numFmtId="0" fontId="19" fillId="0" borderId="41" xfId="0" applyFont="1" applyBorder="1" applyAlignment="1">
      <alignment vertical="center"/>
    </xf>
    <xf numFmtId="0" fontId="18" fillId="0" borderId="26" xfId="0" applyFont="1" applyBorder="1" applyAlignment="1">
      <alignment vertical="center"/>
    </xf>
    <xf numFmtId="0" fontId="18" fillId="0" borderId="27" xfId="0" applyFont="1" applyBorder="1" applyAlignment="1">
      <alignment vertical="center"/>
    </xf>
    <xf numFmtId="0" fontId="19" fillId="0" borderId="14" xfId="0" applyFont="1" applyBorder="1" applyAlignment="1">
      <alignment horizontal="center" vertical="center"/>
    </xf>
    <xf numFmtId="0" fontId="12" fillId="0" borderId="25" xfId="0" applyFont="1" applyBorder="1" applyAlignment="1">
      <alignment horizontal="center" vertical="center"/>
    </xf>
    <xf numFmtId="0" fontId="12" fillId="0" borderId="32" xfId="0" applyFont="1" applyBorder="1" applyAlignment="1">
      <alignment horizontal="center"/>
    </xf>
    <xf numFmtId="0" fontId="12" fillId="0" borderId="14" xfId="0" applyFont="1" applyBorder="1" applyAlignment="1">
      <alignment horizontal="center" vertical="center"/>
    </xf>
    <xf numFmtId="0" fontId="12" fillId="0" borderId="28"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28" xfId="0" applyFont="1" applyBorder="1" applyAlignment="1">
      <alignment horizontal="center"/>
    </xf>
    <xf numFmtId="0" fontId="21" fillId="0" borderId="28" xfId="0" applyFont="1" applyBorder="1" applyAlignment="1">
      <alignment horizontal="center" vertical="center"/>
    </xf>
    <xf numFmtId="0" fontId="21" fillId="0" borderId="28" xfId="0" applyFont="1" applyBorder="1" applyAlignment="1">
      <alignment horizontal="center" vertical="center" wrapText="1"/>
    </xf>
    <xf numFmtId="0" fontId="15" fillId="0" borderId="0" xfId="0" applyFont="1" applyAlignment="1">
      <alignment wrapText="1"/>
    </xf>
    <xf numFmtId="0" fontId="23" fillId="0" borderId="46" xfId="0" applyFont="1" applyBorder="1" applyAlignment="1">
      <alignment horizontal="center" wrapText="1"/>
    </xf>
    <xf numFmtId="0" fontId="14" fillId="0" borderId="28" xfId="0" applyFont="1" applyBorder="1" applyAlignment="1">
      <alignment horizontal="center"/>
    </xf>
    <xf numFmtId="0" fontId="14" fillId="0" borderId="28" xfId="0" applyFont="1" applyBorder="1"/>
    <xf numFmtId="0" fontId="14" fillId="0" borderId="28" xfId="0" applyFont="1" applyBorder="1" applyAlignment="1">
      <alignment horizontal="center" vertical="center"/>
    </xf>
    <xf numFmtId="0" fontId="24" fillId="0" borderId="34" xfId="0" applyFont="1" applyBorder="1" applyAlignment="1">
      <alignment horizontal="center" vertical="center"/>
    </xf>
    <xf numFmtId="0" fontId="14" fillId="0" borderId="28" xfId="0" applyFont="1" applyBorder="1" applyAlignment="1">
      <alignment horizontal="center" vertical="center" wrapText="1"/>
    </xf>
    <xf numFmtId="0" fontId="8" fillId="0" borderId="15" xfId="0" applyFont="1" applyBorder="1" applyAlignment="1">
      <alignment horizontal="left" vertical="center" wrapText="1"/>
    </xf>
    <xf numFmtId="0" fontId="8" fillId="0" borderId="6" xfId="0" applyFont="1" applyBorder="1" applyAlignment="1">
      <alignment horizontal="left" vertical="center" wrapText="1"/>
    </xf>
    <xf numFmtId="0" fontId="8" fillId="0" borderId="8" xfId="0" applyFont="1" applyBorder="1" applyAlignment="1">
      <alignment horizontal="left" vertical="center" wrapText="1"/>
    </xf>
    <xf numFmtId="0" fontId="8" fillId="0" borderId="1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9" xfId="0" applyFont="1" applyBorder="1" applyAlignment="1">
      <alignment horizontal="left" wrapText="1"/>
    </xf>
    <xf numFmtId="0" fontId="8" fillId="0" borderId="4" xfId="0" applyFont="1" applyBorder="1" applyAlignment="1">
      <alignment horizontal="left" wrapText="1"/>
    </xf>
    <xf numFmtId="0" fontId="8" fillId="0" borderId="5" xfId="0" applyFont="1" applyBorder="1" applyAlignment="1">
      <alignment horizontal="left" wrapText="1"/>
    </xf>
    <xf numFmtId="0" fontId="10" fillId="3" borderId="12" xfId="1" applyFont="1" applyFill="1" applyBorder="1" applyAlignment="1">
      <alignment horizontal="left" vertical="center" wrapText="1"/>
    </xf>
    <xf numFmtId="0" fontId="10" fillId="3" borderId="0" xfId="1" applyFont="1" applyFill="1" applyBorder="1" applyAlignment="1">
      <alignment horizontal="left" vertical="center" wrapText="1"/>
    </xf>
    <xf numFmtId="0" fontId="10" fillId="3" borderId="7" xfId="1" applyFont="1" applyFill="1" applyBorder="1" applyAlignment="1">
      <alignment horizontal="left" vertical="center" wrapText="1"/>
    </xf>
    <xf numFmtId="0" fontId="10" fillId="3" borderId="6" xfId="1" applyFont="1" applyFill="1" applyBorder="1" applyAlignment="1">
      <alignment horizontal="left" vertical="center" wrapText="1"/>
    </xf>
    <xf numFmtId="0" fontId="10" fillId="3" borderId="8" xfId="1" applyFont="1" applyFill="1" applyBorder="1" applyAlignment="1">
      <alignment horizontal="left" vertical="center" wrapText="1"/>
    </xf>
    <xf numFmtId="0" fontId="3" fillId="2" borderId="7"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5" fillId="0" borderId="33" xfId="0" applyFont="1" applyBorder="1" applyAlignment="1">
      <alignment horizontal="left"/>
    </xf>
    <xf numFmtId="0" fontId="5" fillId="0" borderId="54" xfId="0" applyFont="1" applyBorder="1" applyAlignment="1">
      <alignment horizontal="left"/>
    </xf>
    <xf numFmtId="0" fontId="5" fillId="0" borderId="55" xfId="0" applyFont="1" applyBorder="1" applyAlignment="1">
      <alignment horizontal="left"/>
    </xf>
    <xf numFmtId="0" fontId="5" fillId="0" borderId="51" xfId="0" applyFont="1" applyBorder="1" applyAlignment="1">
      <alignment horizontal="left"/>
    </xf>
    <xf numFmtId="0" fontId="5" fillId="0" borderId="52" xfId="0" applyFont="1" applyBorder="1" applyAlignment="1">
      <alignment horizontal="left"/>
    </xf>
    <xf numFmtId="0" fontId="5" fillId="0" borderId="53" xfId="0" applyFont="1" applyBorder="1" applyAlignment="1">
      <alignment horizontal="left"/>
    </xf>
    <xf numFmtId="0" fontId="6" fillId="3" borderId="6" xfId="1" applyFont="1" applyFill="1" applyBorder="1" applyAlignment="1">
      <alignment horizontal="center" wrapText="1"/>
    </xf>
    <xf numFmtId="0" fontId="6" fillId="3" borderId="8" xfId="1" applyFont="1" applyFill="1" applyBorder="1" applyAlignment="1">
      <alignment horizontal="center" wrapText="1"/>
    </xf>
    <xf numFmtId="0" fontId="10" fillId="3" borderId="22" xfId="1" applyFont="1" applyFill="1" applyBorder="1" applyAlignment="1">
      <alignment horizontal="left" vertical="center" wrapText="1"/>
    </xf>
    <xf numFmtId="0" fontId="10" fillId="3" borderId="23" xfId="1" applyFont="1" applyFill="1" applyBorder="1" applyAlignment="1">
      <alignment horizontal="left" vertical="center" wrapText="1"/>
    </xf>
    <xf numFmtId="0" fontId="10" fillId="3" borderId="37" xfId="1" applyFont="1" applyFill="1" applyBorder="1" applyAlignment="1">
      <alignment horizontal="left" vertical="center" wrapText="1"/>
    </xf>
    <xf numFmtId="0" fontId="0" fillId="0" borderId="42" xfId="0" applyBorder="1" applyAlignment="1">
      <alignment horizontal="center"/>
    </xf>
    <xf numFmtId="0" fontId="0" fillId="0" borderId="36" xfId="0" applyBorder="1" applyAlignment="1">
      <alignment horizontal="center"/>
    </xf>
    <xf numFmtId="0" fontId="0" fillId="0" borderId="43" xfId="0" applyBorder="1" applyAlignment="1">
      <alignment horizontal="center"/>
    </xf>
    <xf numFmtId="0" fontId="0" fillId="0" borderId="44" xfId="0" applyBorder="1" applyAlignment="1">
      <alignment horizontal="center"/>
    </xf>
    <xf numFmtId="0" fontId="0" fillId="0" borderId="45" xfId="0" applyBorder="1" applyAlignment="1">
      <alignment horizontal="center" wrapText="1"/>
    </xf>
    <xf numFmtId="0" fontId="0" fillId="0" borderId="10" xfId="0" applyBorder="1" applyAlignment="1">
      <alignment horizontal="center" wrapText="1"/>
    </xf>
    <xf numFmtId="0" fontId="13" fillId="0" borderId="26" xfId="0" applyFont="1" applyBorder="1" applyAlignment="1">
      <alignment horizontal="center" vertical="center"/>
    </xf>
    <xf numFmtId="0" fontId="13" fillId="0" borderId="27" xfId="0" applyFont="1" applyBorder="1" applyAlignment="1">
      <alignment horizontal="center" vertical="center"/>
    </xf>
    <xf numFmtId="9" fontId="25" fillId="0" borderId="49" xfId="3" applyFont="1" applyBorder="1" applyAlignment="1" applyProtection="1">
      <alignment horizontal="center" vertical="center"/>
    </xf>
    <xf numFmtId="9" fontId="25" fillId="0" borderId="30" xfId="3" applyFont="1" applyBorder="1" applyAlignment="1" applyProtection="1">
      <alignment horizontal="center" vertical="center"/>
    </xf>
    <xf numFmtId="9" fontId="25" fillId="0" borderId="50" xfId="3" applyFont="1" applyBorder="1" applyAlignment="1" applyProtection="1">
      <alignment horizontal="center" vertical="center"/>
    </xf>
    <xf numFmtId="0" fontId="0" fillId="0" borderId="47" xfId="0" applyBorder="1" applyAlignment="1">
      <alignment horizontal="center" vertical="center"/>
    </xf>
    <xf numFmtId="0" fontId="0" fillId="0" borderId="29" xfId="0" applyBorder="1" applyAlignment="1">
      <alignment horizontal="center" vertical="center"/>
    </xf>
    <xf numFmtId="0" fontId="0" fillId="0" borderId="48" xfId="0" applyBorder="1" applyAlignment="1">
      <alignment horizontal="center" vertical="center"/>
    </xf>
    <xf numFmtId="0" fontId="12" fillId="6" borderId="2" xfId="0" applyFont="1" applyFill="1" applyBorder="1" applyAlignment="1">
      <alignment horizontal="left" vertical="center" wrapText="1"/>
    </xf>
    <xf numFmtId="0" fontId="12" fillId="6" borderId="14" xfId="0" applyFont="1" applyFill="1" applyBorder="1" applyAlignment="1">
      <alignment horizontal="left" vertical="center" wrapText="1"/>
    </xf>
    <xf numFmtId="0" fontId="19" fillId="6" borderId="17" xfId="0" applyFont="1" applyFill="1" applyBorder="1" applyAlignment="1">
      <alignment horizontal="left" vertical="center" wrapText="1"/>
    </xf>
    <xf numFmtId="0" fontId="19" fillId="6" borderId="20" xfId="0" applyFont="1" applyFill="1" applyBorder="1" applyAlignment="1">
      <alignment horizontal="left" vertical="center" wrapText="1"/>
    </xf>
    <xf numFmtId="0" fontId="16" fillId="5" borderId="40" xfId="0" applyFont="1" applyFill="1" applyBorder="1" applyAlignment="1">
      <alignment horizontal="left" vertical="center" wrapText="1"/>
    </xf>
    <xf numFmtId="0" fontId="16" fillId="5" borderId="4" xfId="0" applyFont="1" applyFill="1" applyBorder="1" applyAlignment="1">
      <alignment horizontal="left" vertical="center" wrapText="1"/>
    </xf>
    <xf numFmtId="0" fontId="12" fillId="0" borderId="35" xfId="0" applyFont="1" applyBorder="1" applyAlignment="1">
      <alignment horizontal="left" vertical="center" wrapText="1"/>
    </xf>
    <xf numFmtId="0" fontId="12" fillId="0" borderId="36" xfId="0" applyFont="1" applyBorder="1" applyAlignment="1">
      <alignment horizontal="left" vertical="center" wrapText="1"/>
    </xf>
    <xf numFmtId="0" fontId="20" fillId="0" borderId="33" xfId="2" applyFont="1" applyBorder="1" applyAlignment="1">
      <alignment horizontal="left" vertical="center" wrapText="1"/>
    </xf>
    <xf numFmtId="0" fontId="20" fillId="0" borderId="34" xfId="2" applyFont="1" applyBorder="1" applyAlignment="1">
      <alignment horizontal="left" vertical="center" wrapText="1"/>
    </xf>
    <xf numFmtId="0" fontId="12" fillId="0" borderId="33" xfId="0" applyFont="1" applyBorder="1" applyAlignment="1">
      <alignment horizontal="left" vertical="center" wrapText="1"/>
    </xf>
    <xf numFmtId="0" fontId="12" fillId="0" borderId="34" xfId="0" applyFont="1" applyBorder="1" applyAlignment="1">
      <alignment horizontal="left" vertical="center" wrapText="1"/>
    </xf>
    <xf numFmtId="0" fontId="19" fillId="6" borderId="2" xfId="0" applyFont="1" applyFill="1" applyBorder="1" applyAlignment="1">
      <alignment horizontal="left" vertical="center" wrapText="1"/>
    </xf>
    <xf numFmtId="0" fontId="19" fillId="6" borderId="14" xfId="0" applyFont="1" applyFill="1" applyBorder="1" applyAlignment="1">
      <alignment horizontal="left" vertical="center" wrapText="1"/>
    </xf>
  </cellXfs>
  <cellStyles count="4">
    <cellStyle name="Hyperlink" xfId="2" builtinId="8"/>
    <cellStyle name="Normal" xfId="0" builtinId="0" customBuiltin="1"/>
    <cellStyle name="Percent" xfId="3" builtinId="5"/>
    <cellStyle name="Table heading" xfId="1" xr:uid="{65A785AA-AA34-44DD-AD20-4217DC8BA2CC}"/>
  </cellStyles>
  <dxfs count="4">
    <dxf>
      <font>
        <b/>
        <i val="0"/>
        <strike val="0"/>
        <color rgb="FFFF0000"/>
      </font>
    </dxf>
    <dxf>
      <font>
        <b/>
        <i val="0"/>
        <color theme="9"/>
      </font>
    </dxf>
    <dxf>
      <font>
        <b/>
        <i val="0"/>
        <strike val="0"/>
        <color rgb="FFFF0000"/>
      </font>
    </dxf>
    <dxf>
      <font>
        <b/>
        <i val="0"/>
        <color theme="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Sequana">
      <a:dk1>
        <a:sysClr val="windowText" lastClr="000000"/>
      </a:dk1>
      <a:lt1>
        <a:sysClr val="window" lastClr="FFFFFF"/>
      </a:lt1>
      <a:dk2>
        <a:srgbClr val="0F103C"/>
      </a:dk2>
      <a:lt2>
        <a:srgbClr val="E8E8E8"/>
      </a:lt2>
      <a:accent1>
        <a:srgbClr val="005C85"/>
      </a:accent1>
      <a:accent2>
        <a:srgbClr val="94BFB9"/>
      </a:accent2>
      <a:accent3>
        <a:srgbClr val="BFBFBF"/>
      </a:accent3>
      <a:accent4>
        <a:srgbClr val="E86E25"/>
      </a:accent4>
      <a:accent5>
        <a:srgbClr val="0F103C"/>
      </a:accent5>
      <a:accent6>
        <a:srgbClr val="005C85"/>
      </a:accent6>
      <a:hlink>
        <a:srgbClr val="94BFB9"/>
      </a:hlink>
      <a:folHlink>
        <a:srgbClr val="E86E25"/>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https://www.researchgate.net/post/Can-anyone-tell-how-to-do-ionic-balance-for-water-samp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C9C4F-2141-4D71-81B7-4BA876D35474}">
  <sheetPr codeName="Sheet1">
    <tabColor theme="5"/>
  </sheetPr>
  <dimension ref="A1:AU66"/>
  <sheetViews>
    <sheetView showGridLines="0" tabSelected="1" view="pageLayout" zoomScale="90" zoomScaleNormal="100" zoomScalePageLayoutView="90" workbookViewId="0">
      <selection activeCell="B6" sqref="B6"/>
    </sheetView>
  </sheetViews>
  <sheetFormatPr defaultColWidth="15.5703125" defaultRowHeight="13.9"/>
  <cols>
    <col min="1" max="1" width="57.28515625" style="1" customWidth="1"/>
    <col min="2" max="2" width="38.28515625" style="1" customWidth="1"/>
    <col min="3" max="4" width="15.5703125" style="1"/>
    <col min="5" max="6" width="15.5703125" style="1" customWidth="1"/>
    <col min="7" max="17" width="5" style="3" customWidth="1"/>
    <col min="18" max="18" width="0.7109375" style="3" customWidth="1"/>
    <col min="19" max="19" width="0.5703125" style="3" customWidth="1"/>
    <col min="20" max="24" width="0.28515625" style="3" customWidth="1"/>
    <col min="25" max="25" width="1.7109375" style="3" customWidth="1"/>
    <col min="26" max="26" width="0.28515625" style="3" customWidth="1"/>
    <col min="27" max="16384" width="15.5703125" style="1"/>
  </cols>
  <sheetData>
    <row r="1" spans="1:47" ht="43.15" customHeight="1" thickBot="1">
      <c r="A1" s="80" t="s">
        <v>0</v>
      </c>
      <c r="B1" s="81"/>
      <c r="C1" s="81"/>
      <c r="D1" s="81"/>
      <c r="E1" s="81"/>
      <c r="F1" s="81"/>
      <c r="G1" s="81"/>
      <c r="H1" s="81"/>
      <c r="I1" s="81"/>
      <c r="J1" s="81"/>
      <c r="K1" s="81"/>
      <c r="L1" s="81"/>
      <c r="M1" s="81"/>
      <c r="N1" s="81"/>
      <c r="O1" s="81"/>
      <c r="P1" s="81"/>
      <c r="Q1" s="81"/>
      <c r="R1" s="81"/>
      <c r="S1" s="81"/>
      <c r="T1" s="81"/>
      <c r="U1" s="81"/>
      <c r="V1" s="81"/>
      <c r="W1" s="81"/>
      <c r="X1" s="81"/>
      <c r="Y1" s="81"/>
      <c r="Z1" s="82"/>
    </row>
    <row r="2" spans="1:47" s="2" customFormat="1" ht="46.5" customHeight="1" thickBot="1">
      <c r="A2" s="10" t="s">
        <v>1</v>
      </c>
      <c r="B2" s="8"/>
      <c r="C2" s="8"/>
      <c r="D2" s="8"/>
      <c r="E2" s="8"/>
      <c r="F2" s="8"/>
      <c r="G2" s="89"/>
      <c r="H2" s="89"/>
      <c r="I2" s="89"/>
      <c r="J2" s="89"/>
      <c r="K2" s="89"/>
      <c r="L2" s="89"/>
      <c r="M2" s="89"/>
      <c r="N2" s="89"/>
      <c r="O2" s="89"/>
      <c r="P2" s="89"/>
      <c r="Q2" s="89"/>
      <c r="R2" s="89"/>
      <c r="S2" s="89"/>
      <c r="T2" s="89"/>
      <c r="U2" s="89"/>
      <c r="V2" s="89"/>
      <c r="W2" s="89"/>
      <c r="X2" s="89"/>
      <c r="Y2" s="89"/>
      <c r="Z2" s="90"/>
      <c r="AA2" s="30"/>
      <c r="AB2" s="30"/>
      <c r="AC2" s="30"/>
      <c r="AD2" s="30"/>
      <c r="AE2" s="30"/>
      <c r="AF2" s="30"/>
      <c r="AG2" s="30"/>
      <c r="AH2" s="30"/>
      <c r="AI2" s="30"/>
      <c r="AJ2" s="30"/>
      <c r="AK2" s="30"/>
      <c r="AL2" s="30"/>
      <c r="AM2" s="30"/>
      <c r="AN2" s="30"/>
      <c r="AO2" s="30"/>
      <c r="AP2" s="30"/>
      <c r="AQ2" s="30"/>
      <c r="AR2" s="30"/>
      <c r="AS2" s="30"/>
      <c r="AT2" s="30"/>
      <c r="AU2" s="30"/>
    </row>
    <row r="3" spans="1:47" ht="27" customHeight="1">
      <c r="A3" s="14" t="s">
        <v>2</v>
      </c>
      <c r="B3" s="83" t="s">
        <v>3</v>
      </c>
      <c r="C3" s="84"/>
      <c r="D3" s="84"/>
      <c r="E3" s="84"/>
      <c r="F3" s="84"/>
      <c r="G3" s="84"/>
      <c r="H3" s="84"/>
      <c r="I3" s="84"/>
      <c r="J3" s="84"/>
      <c r="K3" s="84"/>
      <c r="L3" s="84"/>
      <c r="M3" s="84"/>
      <c r="N3" s="84"/>
      <c r="O3" s="84"/>
      <c r="P3" s="84"/>
      <c r="Q3" s="84"/>
      <c r="R3" s="84"/>
      <c r="S3" s="84"/>
      <c r="T3" s="84"/>
      <c r="U3" s="84"/>
      <c r="V3" s="84"/>
      <c r="W3" s="84"/>
      <c r="X3" s="84"/>
      <c r="Y3" s="84"/>
      <c r="Z3" s="85"/>
    </row>
    <row r="4" spans="1:47" ht="24" customHeight="1" thickBot="1">
      <c r="A4" s="15" t="s">
        <v>4</v>
      </c>
      <c r="B4" s="86" t="s">
        <v>5</v>
      </c>
      <c r="C4" s="87"/>
      <c r="D4" s="87"/>
      <c r="E4" s="87"/>
      <c r="F4" s="87"/>
      <c r="G4" s="87"/>
      <c r="H4" s="87"/>
      <c r="I4" s="87"/>
      <c r="J4" s="87"/>
      <c r="K4" s="87"/>
      <c r="L4" s="87"/>
      <c r="M4" s="87"/>
      <c r="N4" s="87"/>
      <c r="O4" s="87"/>
      <c r="P4" s="87"/>
      <c r="Q4" s="87"/>
      <c r="R4" s="87"/>
      <c r="S4" s="87"/>
      <c r="T4" s="87"/>
      <c r="U4" s="87"/>
      <c r="V4" s="87"/>
      <c r="W4" s="87"/>
      <c r="X4" s="87"/>
      <c r="Y4" s="87"/>
      <c r="Z4" s="88"/>
    </row>
    <row r="5" spans="1:47" ht="43.15" customHeight="1" thickBot="1">
      <c r="A5" s="75" t="s">
        <v>6</v>
      </c>
      <c r="B5" s="76"/>
      <c r="C5" s="76"/>
      <c r="D5" s="76"/>
      <c r="E5" s="76"/>
      <c r="F5" s="76"/>
      <c r="G5" s="76"/>
      <c r="H5" s="76"/>
      <c r="I5" s="76"/>
      <c r="J5" s="76"/>
      <c r="K5" s="76"/>
      <c r="L5" s="76"/>
      <c r="M5" s="76"/>
      <c r="N5" s="76"/>
      <c r="O5" s="76"/>
      <c r="P5" s="76"/>
      <c r="Q5" s="76"/>
      <c r="R5" s="76"/>
      <c r="S5" s="76"/>
      <c r="T5" s="76"/>
      <c r="U5" s="76"/>
      <c r="V5" s="76"/>
      <c r="W5" s="76"/>
      <c r="X5" s="76"/>
      <c r="Y5" s="76"/>
      <c r="Z5" s="16"/>
    </row>
    <row r="6" spans="1:47" ht="162" customHeight="1" thickBot="1">
      <c r="A6" s="13" t="s">
        <v>7</v>
      </c>
      <c r="B6" s="72" t="s">
        <v>8</v>
      </c>
      <c r="C6" s="73"/>
      <c r="D6" s="73"/>
      <c r="E6" s="73"/>
      <c r="F6" s="73"/>
      <c r="G6" s="73"/>
      <c r="H6" s="73"/>
      <c r="I6" s="73"/>
      <c r="J6" s="73"/>
      <c r="K6" s="73"/>
      <c r="L6" s="73"/>
      <c r="M6" s="73"/>
      <c r="N6" s="73"/>
      <c r="O6" s="73"/>
      <c r="P6" s="73"/>
      <c r="Q6" s="73"/>
      <c r="R6" s="73"/>
      <c r="S6" s="73"/>
      <c r="T6" s="73"/>
      <c r="U6" s="73"/>
      <c r="V6" s="73"/>
      <c r="W6" s="73"/>
      <c r="X6" s="73"/>
      <c r="Y6" s="73"/>
      <c r="Z6" s="74"/>
    </row>
    <row r="7" spans="1:47" ht="46.15" customHeight="1" thickBot="1">
      <c r="A7" s="77" t="s">
        <v>9</v>
      </c>
      <c r="B7" s="78"/>
      <c r="C7" s="78"/>
      <c r="D7" s="78"/>
      <c r="E7" s="78"/>
      <c r="F7" s="78"/>
      <c r="G7" s="78"/>
      <c r="H7" s="78"/>
      <c r="I7" s="78"/>
      <c r="J7" s="78"/>
      <c r="K7" s="78"/>
      <c r="L7" s="78"/>
      <c r="M7" s="78"/>
      <c r="N7" s="78"/>
      <c r="O7" s="78"/>
      <c r="P7" s="78"/>
      <c r="Q7" s="78"/>
      <c r="R7" s="78"/>
      <c r="S7" s="78"/>
      <c r="T7" s="78"/>
      <c r="U7" s="78"/>
      <c r="V7" s="78"/>
      <c r="W7" s="78"/>
      <c r="X7" s="78"/>
      <c r="Y7" s="78"/>
      <c r="Z7" s="79"/>
    </row>
    <row r="8" spans="1:47" ht="31.9" customHeight="1">
      <c r="A8" s="9" t="s">
        <v>10</v>
      </c>
      <c r="B8" s="66" t="s">
        <v>11</v>
      </c>
      <c r="C8" s="67"/>
      <c r="D8" s="67"/>
      <c r="E8" s="67"/>
      <c r="F8" s="67"/>
      <c r="G8" s="67"/>
      <c r="H8" s="67"/>
      <c r="I8" s="67"/>
      <c r="J8" s="67"/>
      <c r="K8" s="67"/>
      <c r="L8" s="67"/>
      <c r="M8" s="67"/>
      <c r="N8" s="67"/>
      <c r="O8" s="67"/>
      <c r="P8" s="67"/>
      <c r="Q8" s="67"/>
      <c r="R8" s="67"/>
      <c r="S8" s="67"/>
      <c r="T8" s="67"/>
      <c r="U8" s="67"/>
      <c r="V8" s="67"/>
      <c r="W8" s="67"/>
      <c r="X8" s="67"/>
      <c r="Y8" s="67"/>
      <c r="Z8" s="16"/>
    </row>
    <row r="9" spans="1:47" ht="31.15" customHeight="1" thickBot="1">
      <c r="A9" s="12" t="s">
        <v>12</v>
      </c>
      <c r="B9" s="69" t="s">
        <v>13</v>
      </c>
      <c r="C9" s="70"/>
      <c r="D9" s="70"/>
      <c r="E9" s="70"/>
      <c r="F9" s="70"/>
      <c r="G9" s="70"/>
      <c r="H9" s="70"/>
      <c r="I9" s="70"/>
      <c r="J9" s="70"/>
      <c r="K9" s="70"/>
      <c r="L9" s="70"/>
      <c r="M9" s="70"/>
      <c r="N9" s="70"/>
      <c r="O9" s="70"/>
      <c r="P9" s="70"/>
      <c r="Q9" s="70"/>
      <c r="R9" s="70"/>
      <c r="S9" s="70"/>
      <c r="T9" s="70"/>
      <c r="U9" s="70"/>
      <c r="V9" s="70"/>
      <c r="W9" s="70"/>
      <c r="X9" s="70"/>
      <c r="Y9" s="70"/>
      <c r="Z9" s="71"/>
    </row>
    <row r="10" spans="1:47" customFormat="1" ht="34.9" customHeight="1" thickBot="1">
      <c r="A10" s="75" t="s">
        <v>14</v>
      </c>
      <c r="B10" s="76"/>
      <c r="C10" s="76"/>
      <c r="D10" s="76"/>
      <c r="E10" s="76"/>
      <c r="F10" s="76"/>
      <c r="G10" s="76"/>
      <c r="H10" s="76"/>
      <c r="I10" s="76"/>
      <c r="J10" s="76"/>
      <c r="K10" s="76"/>
      <c r="L10" s="76"/>
      <c r="M10" s="76"/>
      <c r="N10" s="76"/>
      <c r="O10" s="76"/>
      <c r="P10" s="76"/>
      <c r="Q10" s="76"/>
      <c r="R10" s="76"/>
      <c r="S10" s="76"/>
      <c r="T10" s="76"/>
      <c r="U10" s="76"/>
      <c r="V10" s="76"/>
      <c r="W10" s="76"/>
      <c r="X10" s="76"/>
      <c r="Y10" s="76"/>
      <c r="Z10" s="31"/>
    </row>
    <row r="11" spans="1:47" ht="25.15" customHeight="1">
      <c r="A11" s="11" t="s">
        <v>15</v>
      </c>
      <c r="B11" s="66" t="s">
        <v>16</v>
      </c>
      <c r="C11" s="67"/>
      <c r="D11" s="67"/>
      <c r="E11" s="67"/>
      <c r="F11" s="67"/>
      <c r="G11" s="67"/>
      <c r="H11" s="67"/>
      <c r="I11" s="67"/>
      <c r="J11" s="67"/>
      <c r="K11" s="67"/>
      <c r="L11" s="67"/>
      <c r="M11" s="67"/>
      <c r="N11" s="67"/>
      <c r="O11" s="67"/>
      <c r="P11" s="67"/>
      <c r="Q11" s="67"/>
      <c r="R11" s="67"/>
      <c r="S11" s="67"/>
      <c r="T11" s="67"/>
      <c r="U11" s="67"/>
      <c r="V11" s="67"/>
      <c r="W11" s="67"/>
      <c r="X11" s="67"/>
      <c r="Y11" s="68"/>
      <c r="Z11" s="16"/>
    </row>
    <row r="12" spans="1:47" ht="90" customHeight="1" thickBot="1">
      <c r="A12" s="12" t="s">
        <v>17</v>
      </c>
      <c r="B12" s="69" t="s">
        <v>18</v>
      </c>
      <c r="C12" s="70"/>
      <c r="D12" s="70"/>
      <c r="E12" s="70"/>
      <c r="F12" s="70"/>
      <c r="G12" s="70"/>
      <c r="H12" s="70"/>
      <c r="I12" s="70"/>
      <c r="J12" s="70"/>
      <c r="K12" s="70"/>
      <c r="L12" s="70"/>
      <c r="M12" s="70"/>
      <c r="N12" s="70"/>
      <c r="O12" s="70"/>
      <c r="P12" s="70"/>
      <c r="Q12" s="70"/>
      <c r="R12" s="70"/>
      <c r="S12" s="70"/>
      <c r="T12" s="70"/>
      <c r="U12" s="70"/>
      <c r="V12" s="70"/>
      <c r="W12" s="70"/>
      <c r="X12" s="70"/>
      <c r="Y12" s="71"/>
      <c r="Z12" s="32"/>
    </row>
    <row r="13" spans="1:47" ht="13.15" customHeight="1">
      <c r="A13" s="4"/>
      <c r="B13"/>
    </row>
    <row r="14" spans="1:47">
      <c r="A14" s="4"/>
      <c r="B14"/>
    </row>
    <row r="15" spans="1:47">
      <c r="A15" s="4"/>
      <c r="B15"/>
    </row>
    <row r="16" spans="1:47">
      <c r="A16" s="4"/>
      <c r="B16"/>
    </row>
    <row r="17" spans="1:2">
      <c r="A17" s="4"/>
      <c r="B17"/>
    </row>
    <row r="18" spans="1:2">
      <c r="A18" s="4"/>
      <c r="B18"/>
    </row>
    <row r="19" spans="1:2">
      <c r="A19" s="5"/>
      <c r="B19"/>
    </row>
    <row r="20" spans="1:2">
      <c r="A20" s="4"/>
      <c r="B20"/>
    </row>
    <row r="21" spans="1:2">
      <c r="A21" s="4"/>
      <c r="B21"/>
    </row>
    <row r="22" spans="1:2">
      <c r="A22" s="4"/>
      <c r="B22"/>
    </row>
    <row r="23" spans="1:2">
      <c r="A23" s="5"/>
      <c r="B23"/>
    </row>
    <row r="24" spans="1:2">
      <c r="A24" s="4"/>
      <c r="B24"/>
    </row>
    <row r="25" spans="1:2">
      <c r="A25" s="6"/>
      <c r="B25"/>
    </row>
    <row r="26" spans="1:2">
      <c r="A26" s="4"/>
      <c r="B26"/>
    </row>
    <row r="27" spans="1:2">
      <c r="A27" s="4"/>
      <c r="B27"/>
    </row>
    <row r="28" spans="1:2">
      <c r="A28" s="6"/>
      <c r="B28"/>
    </row>
    <row r="29" spans="1:2">
      <c r="A29" s="4"/>
      <c r="B29"/>
    </row>
    <row r="30" spans="1:2">
      <c r="A30" s="4"/>
      <c r="B30"/>
    </row>
    <row r="31" spans="1:2">
      <c r="A31" s="5"/>
      <c r="B31"/>
    </row>
    <row r="32" spans="1:2">
      <c r="A32" s="4"/>
      <c r="B32"/>
    </row>
    <row r="33" spans="1:2">
      <c r="A33" s="4"/>
      <c r="B33"/>
    </row>
    <row r="34" spans="1:2">
      <c r="A34" s="4"/>
      <c r="B34"/>
    </row>
    <row r="35" spans="1:2">
      <c r="A35" s="4"/>
      <c r="B35"/>
    </row>
    <row r="36" spans="1:2">
      <c r="A36" s="6"/>
      <c r="B36"/>
    </row>
    <row r="37" spans="1:2">
      <c r="A37" s="4"/>
      <c r="B37"/>
    </row>
    <row r="38" spans="1:2">
      <c r="A38" s="4"/>
      <c r="B38"/>
    </row>
    <row r="39" spans="1:2">
      <c r="A39" s="5"/>
      <c r="B39"/>
    </row>
    <row r="40" spans="1:2">
      <c r="A40" s="4"/>
      <c r="B40"/>
    </row>
    <row r="41" spans="1:2">
      <c r="A41" s="4"/>
      <c r="B41"/>
    </row>
    <row r="42" spans="1:2">
      <c r="A42" s="4"/>
      <c r="B42"/>
    </row>
    <row r="43" spans="1:2">
      <c r="A43" s="5"/>
      <c r="B43"/>
    </row>
    <row r="44" spans="1:2">
      <c r="A44" s="4"/>
      <c r="B44"/>
    </row>
    <row r="45" spans="1:2">
      <c r="A45" s="4"/>
      <c r="B45"/>
    </row>
    <row r="46" spans="1:2">
      <c r="A46" s="4"/>
      <c r="B46"/>
    </row>
    <row r="47" spans="1:2">
      <c r="A47" s="5"/>
      <c r="B47"/>
    </row>
    <row r="48" spans="1:2">
      <c r="A48" s="4"/>
      <c r="B48"/>
    </row>
    <row r="49" spans="1:2">
      <c r="A49" s="4"/>
      <c r="B49"/>
    </row>
    <row r="50" spans="1:2">
      <c r="A50" s="4"/>
      <c r="B50"/>
    </row>
    <row r="51" spans="1:2">
      <c r="A51" s="6"/>
      <c r="B51"/>
    </row>
    <row r="52" spans="1:2">
      <c r="A52" s="4"/>
      <c r="B52"/>
    </row>
    <row r="53" spans="1:2">
      <c r="A53" s="4"/>
      <c r="B53"/>
    </row>
    <row r="54" spans="1:2">
      <c r="A54" s="6"/>
      <c r="B54"/>
    </row>
    <row r="55" spans="1:2">
      <c r="A55" s="4"/>
      <c r="B55"/>
    </row>
    <row r="56" spans="1:2">
      <c r="A56" s="5"/>
      <c r="B56"/>
    </row>
    <row r="57" spans="1:2">
      <c r="A57" s="4"/>
      <c r="B57"/>
    </row>
    <row r="58" spans="1:2">
      <c r="A58" s="4"/>
      <c r="B58"/>
    </row>
    <row r="59" spans="1:2">
      <c r="A59" s="4"/>
      <c r="B59"/>
    </row>
    <row r="60" spans="1:2">
      <c r="A60" s="4"/>
      <c r="B60"/>
    </row>
    <row r="61" spans="1:2">
      <c r="A61" s="4"/>
      <c r="B61"/>
    </row>
    <row r="62" spans="1:2">
      <c r="A62" s="4"/>
      <c r="B62"/>
    </row>
    <row r="63" spans="1:2">
      <c r="A63" s="4"/>
      <c r="B63"/>
    </row>
    <row r="64" spans="1:2">
      <c r="A64" s="4"/>
      <c r="B64"/>
    </row>
    <row r="66" spans="1:1">
      <c r="A66" s="7"/>
    </row>
  </sheetData>
  <mergeCells count="16">
    <mergeCell ref="A1:Z1"/>
    <mergeCell ref="B3:Z3"/>
    <mergeCell ref="B4:Z4"/>
    <mergeCell ref="A5:Y5"/>
    <mergeCell ref="G2:J2"/>
    <mergeCell ref="K2:M2"/>
    <mergeCell ref="N2:Q2"/>
    <mergeCell ref="R2:V2"/>
    <mergeCell ref="W2:Z2"/>
    <mergeCell ref="B11:Y11"/>
    <mergeCell ref="B12:Y12"/>
    <mergeCell ref="B6:Z6"/>
    <mergeCell ref="B8:Y8"/>
    <mergeCell ref="B9:Z9"/>
    <mergeCell ref="A10:Y10"/>
    <mergeCell ref="A7:Z7"/>
  </mergeCells>
  <pageMargins left="0.47244094488188998" right="0.39370078740157499" top="0.86614173228346503" bottom="0.78740157480314998" header="0.31496062992126" footer="0.196850393700787"/>
  <pageSetup paperSize="8" orientation="landscape" r:id="rId1"/>
  <headerFooter>
    <oddHeader>&amp;L&amp;"Calibri,Bold"&amp;14&amp;K03+000SEQUANA
&amp;"Calibri,Regular"&amp;12WATER NEUTRALITY TOOL&amp;R&amp;G</oddHeader>
    <oddFooter>&amp;R&amp;"-,Bold"&amp;K03+000&amp;P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E6635-98F7-4D0A-B049-319493DC5CBE}">
  <sheetPr>
    <tabColor theme="5"/>
  </sheetPr>
  <dimension ref="A1:T79"/>
  <sheetViews>
    <sheetView showGridLines="0" view="pageLayout" zoomScale="71" zoomScaleNormal="100" zoomScalePageLayoutView="71" workbookViewId="0">
      <selection activeCell="C20" sqref="C20"/>
    </sheetView>
  </sheetViews>
  <sheetFormatPr defaultColWidth="15.5703125" defaultRowHeight="13.9"/>
  <cols>
    <col min="1" max="1" width="38.5703125" style="1" customWidth="1"/>
    <col min="2" max="2" width="18.42578125" style="1" customWidth="1"/>
    <col min="3" max="3" width="29.5703125" style="1" customWidth="1"/>
    <col min="4" max="8" width="29.5703125" style="1" hidden="1" customWidth="1"/>
    <col min="9" max="9" width="28.5703125" style="1" customWidth="1"/>
    <col min="10" max="16384" width="15.5703125" style="1"/>
  </cols>
  <sheetData>
    <row r="1" spans="1:20" s="2" customFormat="1" ht="46.5" customHeight="1" thickBot="1">
      <c r="A1" s="91" t="s">
        <v>19</v>
      </c>
      <c r="B1" s="92"/>
      <c r="C1" s="92"/>
      <c r="D1" s="92"/>
      <c r="E1" s="92"/>
      <c r="F1" s="92"/>
      <c r="G1" s="92"/>
      <c r="H1" s="92"/>
      <c r="I1" s="93"/>
      <c r="J1" s="30"/>
      <c r="K1" s="30"/>
      <c r="L1" s="30"/>
      <c r="M1" s="30"/>
      <c r="N1" s="30"/>
      <c r="O1" s="30"/>
      <c r="P1" s="30"/>
      <c r="Q1" s="30"/>
      <c r="R1" s="30"/>
      <c r="S1" s="30"/>
      <c r="T1" s="30"/>
    </row>
    <row r="2" spans="1:20" ht="27" customHeight="1">
      <c r="A2" s="100" t="s">
        <v>20</v>
      </c>
      <c r="B2" s="101"/>
      <c r="C2" s="23" t="s">
        <v>21</v>
      </c>
      <c r="D2" s="60" t="s">
        <v>22</v>
      </c>
      <c r="E2" s="60" t="s">
        <v>23</v>
      </c>
      <c r="F2" s="60" t="s">
        <v>24</v>
      </c>
      <c r="G2" s="60" t="s">
        <v>25</v>
      </c>
      <c r="H2" s="60" t="s">
        <v>26</v>
      </c>
      <c r="I2" s="33" t="s">
        <v>27</v>
      </c>
    </row>
    <row r="3" spans="1:20" ht="20.65" customHeight="1">
      <c r="A3" s="34" t="s">
        <v>28</v>
      </c>
      <c r="B3" s="51" t="s">
        <v>29</v>
      </c>
      <c r="C3" s="57">
        <v>360</v>
      </c>
      <c r="D3" s="61">
        <v>61.02</v>
      </c>
      <c r="E3" s="62">
        <f>C3/(D3*1000)</f>
        <v>5.8997050147492625E-3</v>
      </c>
      <c r="F3" s="63">
        <v>-1</v>
      </c>
      <c r="G3" s="64">
        <f>E3*F3</f>
        <v>-5.8997050147492625E-3</v>
      </c>
      <c r="H3" s="105">
        <f>SUM(G3:G12)</f>
        <v>-2.232866206002821E-4</v>
      </c>
      <c r="I3" s="102">
        <f>ABS((SUM(G3:G7)+SUM(G8:G12))/(SUM(G3:G7)-SUM(G8:G12)))</f>
        <v>1.7042168501694741E-2</v>
      </c>
    </row>
    <row r="4" spans="1:20" ht="20.65" customHeight="1">
      <c r="A4" s="35" t="s">
        <v>30</v>
      </c>
      <c r="B4" s="53" t="s">
        <v>31</v>
      </c>
      <c r="C4" s="58">
        <v>3.8</v>
      </c>
      <c r="D4" s="65">
        <v>62</v>
      </c>
      <c r="E4" s="62">
        <f>C4/(D4*1000)</f>
        <v>6.1290322580645156E-5</v>
      </c>
      <c r="F4" s="63">
        <v>-1</v>
      </c>
      <c r="G4" s="64">
        <f t="shared" ref="G4:G12" si="0">E4*F4</f>
        <v>-6.1290322580645156E-5</v>
      </c>
      <c r="H4" s="106"/>
      <c r="I4" s="103"/>
    </row>
    <row r="5" spans="1:20" ht="20.65" customHeight="1">
      <c r="A5" s="35" t="s">
        <v>32</v>
      </c>
      <c r="B5" s="55" t="s">
        <v>33</v>
      </c>
      <c r="C5" s="58">
        <v>20</v>
      </c>
      <c r="D5" s="65">
        <v>96.06</v>
      </c>
      <c r="E5" s="62">
        <f>C5/(D5*1000)</f>
        <v>2.0820320632937748E-4</v>
      </c>
      <c r="F5" s="63">
        <v>-2</v>
      </c>
      <c r="G5" s="64">
        <f t="shared" si="0"/>
        <v>-4.1640641265875496E-4</v>
      </c>
      <c r="H5" s="106"/>
      <c r="I5" s="103"/>
    </row>
    <row r="6" spans="1:20" ht="18.399999999999999" customHeight="1">
      <c r="A6" s="35" t="s">
        <v>34</v>
      </c>
      <c r="B6" s="55" t="s">
        <v>35</v>
      </c>
      <c r="C6" s="58">
        <v>10</v>
      </c>
      <c r="D6" s="65">
        <v>35.450000000000003</v>
      </c>
      <c r="E6" s="62">
        <f>C6/(D6*1000)</f>
        <v>2.8208744710860365E-4</v>
      </c>
      <c r="F6" s="63">
        <v>-1</v>
      </c>
      <c r="G6" s="64">
        <f t="shared" si="0"/>
        <v>-2.8208744710860365E-4</v>
      </c>
      <c r="H6" s="106"/>
      <c r="I6" s="103"/>
    </row>
    <row r="7" spans="1:20" ht="19.899999999999999" customHeight="1">
      <c r="A7" s="35" t="s">
        <v>36</v>
      </c>
      <c r="B7" s="55" t="s">
        <v>37</v>
      </c>
      <c r="C7" s="58">
        <v>0.06</v>
      </c>
      <c r="D7" s="65">
        <v>19</v>
      </c>
      <c r="E7" s="62">
        <f>C7/(D7*1000)</f>
        <v>3.1578947368421052E-6</v>
      </c>
      <c r="F7" s="63">
        <v>-1</v>
      </c>
      <c r="G7" s="64">
        <f t="shared" si="0"/>
        <v>-3.1578947368421052E-6</v>
      </c>
      <c r="H7" s="106"/>
      <c r="I7" s="103"/>
    </row>
    <row r="8" spans="1:20" ht="21.4" customHeight="1">
      <c r="A8" s="35" t="s">
        <v>38</v>
      </c>
      <c r="B8" s="55" t="s">
        <v>39</v>
      </c>
      <c r="C8" s="57">
        <v>80</v>
      </c>
      <c r="D8" s="61">
        <v>40.08</v>
      </c>
      <c r="E8" s="62">
        <f t="shared" ref="E8:E12" si="1">C8/(D8*1000)</f>
        <v>1.996007984031936E-3</v>
      </c>
      <c r="F8" s="63">
        <v>2</v>
      </c>
      <c r="G8" s="64">
        <f t="shared" si="0"/>
        <v>3.9920159680638719E-3</v>
      </c>
      <c r="H8" s="106"/>
      <c r="I8" s="103"/>
    </row>
    <row r="9" spans="1:20" ht="21" customHeight="1">
      <c r="A9" s="35" t="s">
        <v>40</v>
      </c>
      <c r="B9" s="55" t="s">
        <v>41</v>
      </c>
      <c r="C9" s="58">
        <v>26</v>
      </c>
      <c r="D9" s="65">
        <v>24.31</v>
      </c>
      <c r="E9" s="62">
        <f t="shared" si="1"/>
        <v>1.0695187165775401E-3</v>
      </c>
      <c r="F9" s="63">
        <v>2</v>
      </c>
      <c r="G9" s="64">
        <f t="shared" si="0"/>
        <v>2.1390374331550803E-3</v>
      </c>
      <c r="H9" s="106"/>
      <c r="I9" s="103"/>
    </row>
    <row r="10" spans="1:20" ht="21.4" customHeight="1">
      <c r="A10" s="35" t="s">
        <v>42</v>
      </c>
      <c r="B10" s="55" t="s">
        <v>43</v>
      </c>
      <c r="C10" s="58">
        <v>1</v>
      </c>
      <c r="D10" s="65">
        <v>39.1</v>
      </c>
      <c r="E10" s="62">
        <f t="shared" si="1"/>
        <v>2.5575447570332482E-5</v>
      </c>
      <c r="F10" s="63">
        <v>1</v>
      </c>
      <c r="G10" s="64">
        <f t="shared" si="0"/>
        <v>2.5575447570332482E-5</v>
      </c>
      <c r="H10" s="106"/>
      <c r="I10" s="103"/>
    </row>
    <row r="11" spans="1:20" ht="21.4" customHeight="1">
      <c r="A11" s="35" t="s">
        <v>44</v>
      </c>
      <c r="B11" s="55" t="s">
        <v>45</v>
      </c>
      <c r="C11" s="58">
        <v>6.5</v>
      </c>
      <c r="D11" s="65">
        <v>22.99</v>
      </c>
      <c r="E11" s="62">
        <f t="shared" si="1"/>
        <v>2.827316224445411E-4</v>
      </c>
      <c r="F11" s="63">
        <v>1</v>
      </c>
      <c r="G11" s="64">
        <f t="shared" si="0"/>
        <v>2.827316224445411E-4</v>
      </c>
      <c r="H11" s="106"/>
      <c r="I11" s="103"/>
    </row>
    <row r="12" spans="1:20" ht="21.4" customHeight="1" thickBot="1">
      <c r="A12" s="35" t="s">
        <v>46</v>
      </c>
      <c r="B12" s="55" t="s">
        <v>47</v>
      </c>
      <c r="C12" s="58">
        <v>0</v>
      </c>
      <c r="D12" s="65">
        <v>87.62</v>
      </c>
      <c r="E12" s="62">
        <f t="shared" si="1"/>
        <v>0</v>
      </c>
      <c r="F12" s="63">
        <v>2</v>
      </c>
      <c r="G12" s="64">
        <f t="shared" si="0"/>
        <v>0</v>
      </c>
      <c r="H12" s="107"/>
      <c r="I12" s="104"/>
    </row>
    <row r="13" spans="1:20" ht="46.15" customHeight="1">
      <c r="A13" s="77" t="s">
        <v>48</v>
      </c>
      <c r="B13" s="78"/>
      <c r="C13" s="78"/>
      <c r="D13" s="78"/>
      <c r="E13" s="78"/>
      <c r="F13" s="78"/>
      <c r="G13" s="78"/>
      <c r="H13" s="78"/>
      <c r="I13" s="79"/>
    </row>
    <row r="14" spans="1:20" ht="31.9" customHeight="1">
      <c r="A14" s="100" t="s">
        <v>20</v>
      </c>
      <c r="B14" s="101"/>
      <c r="C14" s="23" t="s">
        <v>21</v>
      </c>
      <c r="D14" s="23"/>
      <c r="E14" s="23"/>
      <c r="F14" s="23"/>
      <c r="G14" s="23"/>
      <c r="H14" s="23"/>
      <c r="I14" s="33" t="s">
        <v>27</v>
      </c>
    </row>
    <row r="15" spans="1:20" ht="21.4" customHeight="1">
      <c r="A15" s="34" t="s">
        <v>28</v>
      </c>
      <c r="B15" s="26" t="s">
        <v>29</v>
      </c>
      <c r="C15" s="28"/>
      <c r="D15" s="61">
        <v>61.02</v>
      </c>
      <c r="E15" s="62">
        <f>C15/(D15*1000)</f>
        <v>0</v>
      </c>
      <c r="F15" s="63">
        <v>-1</v>
      </c>
      <c r="G15" s="64">
        <f>E15*F15</f>
        <v>0</v>
      </c>
      <c r="H15" s="105">
        <f>SUM(G15:G24)</f>
        <v>0</v>
      </c>
      <c r="I15" s="102" t="e">
        <f>ABS((SUM(G15:G19)+SUM(G20:G24))/(SUM(G15:G19)-SUM(G20:G24)))</f>
        <v>#DIV/0!</v>
      </c>
    </row>
    <row r="16" spans="1:20" ht="22.15" customHeight="1">
      <c r="A16" s="35" t="s">
        <v>30</v>
      </c>
      <c r="B16" s="24" t="s">
        <v>31</v>
      </c>
      <c r="C16" s="28"/>
      <c r="D16" s="65">
        <v>62</v>
      </c>
      <c r="E16" s="62">
        <f>C16/(D16*1000)</f>
        <v>0</v>
      </c>
      <c r="F16" s="63">
        <v>-1</v>
      </c>
      <c r="G16" s="64">
        <f t="shared" ref="G16:G24" si="2">E16*F16</f>
        <v>0</v>
      </c>
      <c r="H16" s="106"/>
      <c r="I16" s="103"/>
    </row>
    <row r="17" spans="1:9" ht="21.4" customHeight="1">
      <c r="A17" s="35" t="s">
        <v>32</v>
      </c>
      <c r="B17" s="22" t="s">
        <v>33</v>
      </c>
      <c r="C17" s="28"/>
      <c r="D17" s="65">
        <v>96.06</v>
      </c>
      <c r="E17" s="62">
        <f>C17/(D17*1000)</f>
        <v>0</v>
      </c>
      <c r="F17" s="63">
        <v>-2</v>
      </c>
      <c r="G17" s="64">
        <f t="shared" si="2"/>
        <v>0</v>
      </c>
      <c r="H17" s="106"/>
      <c r="I17" s="103"/>
    </row>
    <row r="18" spans="1:9" ht="22.9" customHeight="1">
      <c r="A18" s="35" t="s">
        <v>34</v>
      </c>
      <c r="B18" s="22" t="s">
        <v>35</v>
      </c>
      <c r="C18" s="28"/>
      <c r="D18" s="65">
        <v>35.450000000000003</v>
      </c>
      <c r="E18" s="62">
        <f>C18/(D18*1000)</f>
        <v>0</v>
      </c>
      <c r="F18" s="63">
        <v>-1</v>
      </c>
      <c r="G18" s="64">
        <f t="shared" si="2"/>
        <v>0</v>
      </c>
      <c r="H18" s="106"/>
      <c r="I18" s="103"/>
    </row>
    <row r="19" spans="1:9" ht="17.45" customHeight="1">
      <c r="A19" s="35" t="s">
        <v>36</v>
      </c>
      <c r="B19" s="22" t="s">
        <v>37</v>
      </c>
      <c r="C19" s="28"/>
      <c r="D19" s="65">
        <v>19</v>
      </c>
      <c r="E19" s="62">
        <f>C19/(D19*1000)</f>
        <v>0</v>
      </c>
      <c r="F19" s="63">
        <v>-1</v>
      </c>
      <c r="G19" s="64">
        <f t="shared" si="2"/>
        <v>0</v>
      </c>
      <c r="H19" s="106"/>
      <c r="I19" s="103"/>
    </row>
    <row r="20" spans="1:9" ht="24" customHeight="1">
      <c r="A20" s="35" t="s">
        <v>38</v>
      </c>
      <c r="B20" s="22" t="s">
        <v>39</v>
      </c>
      <c r="C20" s="28"/>
      <c r="D20" s="61">
        <v>40.08</v>
      </c>
      <c r="E20" s="62">
        <f t="shared" ref="E20:E24" si="3">C20/(D20*1000)</f>
        <v>0</v>
      </c>
      <c r="F20" s="63">
        <v>2</v>
      </c>
      <c r="G20" s="64">
        <f t="shared" si="2"/>
        <v>0</v>
      </c>
      <c r="H20" s="106"/>
      <c r="I20" s="103"/>
    </row>
    <row r="21" spans="1:9" ht="23.65" customHeight="1">
      <c r="A21" s="35" t="s">
        <v>40</v>
      </c>
      <c r="B21" s="22" t="s">
        <v>41</v>
      </c>
      <c r="C21" s="28"/>
      <c r="D21" s="65">
        <v>24.31</v>
      </c>
      <c r="E21" s="62">
        <f t="shared" si="3"/>
        <v>0</v>
      </c>
      <c r="F21" s="63">
        <v>2</v>
      </c>
      <c r="G21" s="64">
        <f t="shared" si="2"/>
        <v>0</v>
      </c>
      <c r="H21" s="106"/>
      <c r="I21" s="103"/>
    </row>
    <row r="22" spans="1:9" ht="24.4" customHeight="1">
      <c r="A22" s="35" t="s">
        <v>42</v>
      </c>
      <c r="B22" s="22" t="s">
        <v>43</v>
      </c>
      <c r="C22" s="28"/>
      <c r="D22" s="65">
        <v>39.1</v>
      </c>
      <c r="E22" s="62">
        <f t="shared" si="3"/>
        <v>0</v>
      </c>
      <c r="F22" s="63">
        <v>1</v>
      </c>
      <c r="G22" s="64">
        <f t="shared" si="2"/>
        <v>0</v>
      </c>
      <c r="H22" s="106"/>
      <c r="I22" s="103"/>
    </row>
    <row r="23" spans="1:9" ht="17.45" customHeight="1">
      <c r="A23" s="35" t="s">
        <v>44</v>
      </c>
      <c r="B23" s="22" t="s">
        <v>45</v>
      </c>
      <c r="C23" s="29"/>
      <c r="D23" s="65">
        <v>22.99</v>
      </c>
      <c r="E23" s="62">
        <f t="shared" si="3"/>
        <v>0</v>
      </c>
      <c r="F23" s="63">
        <v>1</v>
      </c>
      <c r="G23" s="64">
        <f t="shared" si="2"/>
        <v>0</v>
      </c>
      <c r="H23" s="106"/>
      <c r="I23" s="103"/>
    </row>
    <row r="24" spans="1:9" ht="16.899999999999999" customHeight="1">
      <c r="A24" s="35" t="s">
        <v>46</v>
      </c>
      <c r="B24" s="22" t="s">
        <v>47</v>
      </c>
      <c r="C24" s="29"/>
      <c r="D24" s="65">
        <v>87.62</v>
      </c>
      <c r="E24" s="62">
        <f t="shared" si="3"/>
        <v>0</v>
      </c>
      <c r="F24" s="63">
        <v>2</v>
      </c>
      <c r="G24" s="64">
        <f t="shared" si="2"/>
        <v>0</v>
      </c>
      <c r="H24" s="107"/>
      <c r="I24" s="104"/>
    </row>
    <row r="25" spans="1:9" ht="14.45">
      <c r="A25" s="94"/>
      <c r="B25" s="95"/>
      <c r="C25" s="27" t="s">
        <v>49</v>
      </c>
      <c r="D25" s="59"/>
      <c r="E25" s="59"/>
      <c r="F25" s="59"/>
      <c r="G25" s="59"/>
      <c r="H25" s="59"/>
      <c r="I25" s="98"/>
    </row>
    <row r="26" spans="1:9" ht="29.45" thickBot="1">
      <c r="A26" s="96"/>
      <c r="B26" s="97"/>
      <c r="C26" s="36" t="s">
        <v>50</v>
      </c>
      <c r="D26" s="36"/>
      <c r="E26" s="36"/>
      <c r="F26" s="36"/>
      <c r="G26" s="36"/>
      <c r="H26" s="36"/>
      <c r="I26" s="99"/>
    </row>
    <row r="27" spans="1:9">
      <c r="A27" s="4"/>
      <c r="B27"/>
    </row>
    <row r="28" spans="1:9">
      <c r="A28" s="4"/>
      <c r="B28"/>
    </row>
    <row r="29" spans="1:9">
      <c r="A29" s="5"/>
      <c r="B29"/>
    </row>
    <row r="30" spans="1:9">
      <c r="A30" s="4"/>
      <c r="B30"/>
    </row>
    <row r="31" spans="1:9">
      <c r="A31" s="4"/>
      <c r="B31"/>
    </row>
    <row r="32" spans="1:9">
      <c r="A32" s="4"/>
      <c r="B32"/>
    </row>
    <row r="33" spans="1:2">
      <c r="A33" s="5"/>
      <c r="B33"/>
    </row>
    <row r="34" spans="1:2">
      <c r="A34" s="4"/>
      <c r="B34"/>
    </row>
    <row r="35" spans="1:2">
      <c r="A35" s="6"/>
      <c r="B35"/>
    </row>
    <row r="36" spans="1:2">
      <c r="A36" s="4"/>
      <c r="B36"/>
    </row>
    <row r="37" spans="1:2">
      <c r="A37" s="4"/>
      <c r="B37"/>
    </row>
    <row r="38" spans="1:2">
      <c r="A38" s="6"/>
      <c r="B38"/>
    </row>
    <row r="39" spans="1:2">
      <c r="A39" s="4"/>
      <c r="B39"/>
    </row>
    <row r="40" spans="1:2">
      <c r="A40" s="4"/>
      <c r="B40"/>
    </row>
    <row r="41" spans="1:2">
      <c r="A41" s="5"/>
      <c r="B41"/>
    </row>
    <row r="42" spans="1:2">
      <c r="A42" s="4"/>
      <c r="B42"/>
    </row>
    <row r="43" spans="1:2">
      <c r="A43" s="4"/>
      <c r="B43"/>
    </row>
    <row r="44" spans="1:2">
      <c r="A44" s="4"/>
      <c r="B44"/>
    </row>
    <row r="45" spans="1:2">
      <c r="A45" s="4"/>
      <c r="B45"/>
    </row>
    <row r="46" spans="1:2">
      <c r="A46" s="6"/>
      <c r="B46"/>
    </row>
    <row r="47" spans="1:2">
      <c r="A47" s="4"/>
      <c r="B47"/>
    </row>
    <row r="48" spans="1:2">
      <c r="A48" s="4"/>
      <c r="B48"/>
    </row>
    <row r="49" spans="1:2">
      <c r="A49" s="4"/>
      <c r="B49"/>
    </row>
    <row r="50" spans="1:2">
      <c r="A50" s="4"/>
      <c r="B50"/>
    </row>
    <row r="51" spans="1:2">
      <c r="A51" s="4"/>
      <c r="B51"/>
    </row>
    <row r="52" spans="1:2">
      <c r="A52" s="5"/>
      <c r="B52"/>
    </row>
    <row r="53" spans="1:2">
      <c r="A53" s="4"/>
      <c r="B53"/>
    </row>
    <row r="54" spans="1:2">
      <c r="A54" s="4"/>
      <c r="B54"/>
    </row>
    <row r="55" spans="1:2">
      <c r="A55" s="4"/>
      <c r="B55"/>
    </row>
    <row r="56" spans="1:2">
      <c r="A56" s="5"/>
      <c r="B56"/>
    </row>
    <row r="57" spans="1:2">
      <c r="A57" s="4"/>
      <c r="B57"/>
    </row>
    <row r="58" spans="1:2">
      <c r="A58" s="4"/>
      <c r="B58"/>
    </row>
    <row r="59" spans="1:2">
      <c r="A59" s="4"/>
      <c r="B59"/>
    </row>
    <row r="60" spans="1:2">
      <c r="A60" s="5"/>
      <c r="B60"/>
    </row>
    <row r="61" spans="1:2">
      <c r="A61" s="4"/>
      <c r="B61"/>
    </row>
    <row r="62" spans="1:2">
      <c r="A62" s="4"/>
      <c r="B62"/>
    </row>
    <row r="63" spans="1:2">
      <c r="A63" s="4"/>
      <c r="B63"/>
    </row>
    <row r="64" spans="1:2">
      <c r="A64" s="6"/>
      <c r="B64"/>
    </row>
    <row r="65" spans="1:2">
      <c r="A65" s="4"/>
      <c r="B65"/>
    </row>
    <row r="66" spans="1:2">
      <c r="A66" s="4"/>
      <c r="B66"/>
    </row>
    <row r="67" spans="1:2">
      <c r="A67" s="6"/>
      <c r="B67"/>
    </row>
    <row r="68" spans="1:2">
      <c r="A68" s="4"/>
      <c r="B68"/>
    </row>
    <row r="69" spans="1:2">
      <c r="A69" s="5"/>
      <c r="B69"/>
    </row>
    <row r="70" spans="1:2">
      <c r="A70" s="4"/>
      <c r="B70"/>
    </row>
    <row r="71" spans="1:2">
      <c r="A71" s="4"/>
      <c r="B71"/>
    </row>
    <row r="72" spans="1:2">
      <c r="A72" s="4"/>
      <c r="B72"/>
    </row>
    <row r="73" spans="1:2">
      <c r="A73" s="4"/>
      <c r="B73"/>
    </row>
    <row r="74" spans="1:2">
      <c r="A74" s="4"/>
      <c r="B74"/>
    </row>
    <row r="75" spans="1:2">
      <c r="A75" s="4"/>
      <c r="B75"/>
    </row>
    <row r="76" spans="1:2">
      <c r="A76" s="4"/>
      <c r="B76"/>
    </row>
    <row r="77" spans="1:2">
      <c r="A77" s="4"/>
      <c r="B77"/>
    </row>
    <row r="79" spans="1:2">
      <c r="A79" s="7"/>
    </row>
  </sheetData>
  <mergeCells count="10">
    <mergeCell ref="A1:I1"/>
    <mergeCell ref="A25:B26"/>
    <mergeCell ref="I25:I26"/>
    <mergeCell ref="A2:B2"/>
    <mergeCell ref="I3:I12"/>
    <mergeCell ref="A14:B14"/>
    <mergeCell ref="A13:I13"/>
    <mergeCell ref="I15:I24"/>
    <mergeCell ref="H3:H12"/>
    <mergeCell ref="H15:H24"/>
  </mergeCells>
  <conditionalFormatting sqref="I3:I12">
    <cfRule type="cellIs" dxfId="3" priority="3" stopIfTrue="1" operator="lessThanOrEqual">
      <formula>0.05</formula>
    </cfRule>
    <cfRule type="cellIs" dxfId="2" priority="4" stopIfTrue="1" operator="greaterThan">
      <formula>0.05</formula>
    </cfRule>
  </conditionalFormatting>
  <conditionalFormatting sqref="I15:I24">
    <cfRule type="cellIs" dxfId="1" priority="1" stopIfTrue="1" operator="lessThanOrEqual">
      <formula>0.05</formula>
    </cfRule>
    <cfRule type="cellIs" dxfId="0" priority="2" stopIfTrue="1" operator="greaterThan">
      <formula>0.05</formula>
    </cfRule>
  </conditionalFormatting>
  <pageMargins left="0.47244094488188998" right="0.39370078740157499" top="0.86614173228346503" bottom="0.78740157480314998" header="0.31496062992126" footer="0.196850393700787"/>
  <pageSetup paperSize="8" orientation="landscape" r:id="rId1"/>
  <headerFooter>
    <oddHeader>&amp;L&amp;"Calibri,Bold"&amp;14&amp;K03+000SEQUANA
&amp;"Calibri,Regular"&amp;12WATER NEUTRALITY TOOL&amp;R&amp;G</oddHeader>
    <oddFooter>&amp;R&amp;"-,Bold"&amp;K03+000&amp;P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A266B-8EFE-44A6-89E6-A889790B4386}">
  <sheetPr>
    <tabColor theme="5"/>
  </sheetPr>
  <dimension ref="A1:AF75"/>
  <sheetViews>
    <sheetView showGridLines="0" zoomScaleNormal="100" zoomScalePageLayoutView="90" workbookViewId="0">
      <selection activeCell="A20" sqref="A20:C20"/>
    </sheetView>
  </sheetViews>
  <sheetFormatPr defaultColWidth="15.5703125" defaultRowHeight="13.9"/>
  <cols>
    <col min="1" max="1" width="28.28515625" style="1" customWidth="1"/>
    <col min="2" max="2" width="24.42578125" style="1" customWidth="1"/>
    <col min="3" max="3" width="63.42578125" style="1" customWidth="1"/>
    <col min="4" max="4" width="33.28515625" style="3" hidden="1" customWidth="1"/>
    <col min="5" max="5" width="0.28515625" style="3" customWidth="1"/>
    <col min="6" max="16384" width="15.5703125" style="1"/>
  </cols>
  <sheetData>
    <row r="1" spans="1:32" ht="28.15" customHeight="1" thickBot="1">
      <c r="A1" s="112" t="s">
        <v>51</v>
      </c>
      <c r="B1" s="113"/>
      <c r="C1" s="113"/>
      <c r="D1" s="37"/>
      <c r="E1" s="38"/>
    </row>
    <row r="2" spans="1:32" s="2" customFormat="1" ht="46.5" customHeight="1" thickBot="1">
      <c r="A2" s="91" t="s">
        <v>52</v>
      </c>
      <c r="B2" s="92"/>
      <c r="C2" s="92"/>
      <c r="D2" s="92"/>
      <c r="E2" s="93"/>
      <c r="F2" s="30"/>
      <c r="G2" s="30"/>
      <c r="H2" s="30"/>
      <c r="I2" s="30"/>
      <c r="J2" s="30"/>
      <c r="K2" s="30"/>
      <c r="L2" s="30"/>
      <c r="M2" s="30"/>
      <c r="N2" s="30"/>
      <c r="O2" s="30"/>
      <c r="P2" s="30"/>
      <c r="Q2" s="30"/>
      <c r="R2" s="30"/>
      <c r="S2" s="30"/>
      <c r="T2" s="30"/>
      <c r="U2" s="30"/>
      <c r="V2" s="30"/>
      <c r="W2" s="30"/>
      <c r="X2" s="30"/>
      <c r="Y2" s="30"/>
      <c r="Z2" s="30"/>
      <c r="AA2" s="30"/>
      <c r="AB2" s="30"/>
      <c r="AC2" s="30"/>
      <c r="AD2" s="30"/>
      <c r="AE2" s="30"/>
      <c r="AF2" s="30"/>
    </row>
    <row r="3" spans="1:32" ht="27" customHeight="1">
      <c r="A3" s="48" t="s">
        <v>53</v>
      </c>
      <c r="B3" s="49" t="s">
        <v>54</v>
      </c>
      <c r="C3" s="50" t="s">
        <v>55</v>
      </c>
      <c r="D3" s="19"/>
      <c r="E3" s="39"/>
    </row>
    <row r="4" spans="1:32" ht="20.65" customHeight="1">
      <c r="A4" s="34" t="s">
        <v>28</v>
      </c>
      <c r="B4" s="51" t="s">
        <v>29</v>
      </c>
      <c r="C4" s="52">
        <v>61.02</v>
      </c>
      <c r="D4" s="21"/>
      <c r="E4" s="40"/>
    </row>
    <row r="5" spans="1:32" ht="20.65" customHeight="1">
      <c r="A5" s="35" t="s">
        <v>30</v>
      </c>
      <c r="B5" s="53" t="s">
        <v>31</v>
      </c>
      <c r="C5" s="54">
        <v>62</v>
      </c>
      <c r="D5" s="21"/>
      <c r="E5" s="40"/>
    </row>
    <row r="6" spans="1:32" ht="20.65" customHeight="1">
      <c r="A6" s="35" t="s">
        <v>32</v>
      </c>
      <c r="B6" s="55" t="s">
        <v>33</v>
      </c>
      <c r="C6" s="54">
        <v>96.06</v>
      </c>
      <c r="D6" s="21"/>
      <c r="E6" s="40"/>
    </row>
    <row r="7" spans="1:32" ht="18.399999999999999" customHeight="1">
      <c r="A7" s="35" t="s">
        <v>34</v>
      </c>
      <c r="B7" s="55" t="s">
        <v>35</v>
      </c>
      <c r="C7" s="54">
        <v>35.450000000000003</v>
      </c>
      <c r="D7" s="21"/>
      <c r="E7" s="40"/>
    </row>
    <row r="8" spans="1:32" ht="19.899999999999999" customHeight="1">
      <c r="A8" s="35" t="s">
        <v>36</v>
      </c>
      <c r="B8" s="55" t="s">
        <v>37</v>
      </c>
      <c r="C8" s="54">
        <v>19</v>
      </c>
      <c r="D8" s="21"/>
      <c r="E8" s="40"/>
    </row>
    <row r="9" spans="1:32" ht="21.4" customHeight="1">
      <c r="A9" s="35" t="s">
        <v>38</v>
      </c>
      <c r="B9" s="55" t="s">
        <v>39</v>
      </c>
      <c r="C9" s="56">
        <v>40.08</v>
      </c>
      <c r="D9" s="21"/>
      <c r="E9" s="40"/>
    </row>
    <row r="10" spans="1:32" ht="21" customHeight="1">
      <c r="A10" s="35" t="s">
        <v>40</v>
      </c>
      <c r="B10" s="55" t="s">
        <v>41</v>
      </c>
      <c r="C10" s="54">
        <v>24.31</v>
      </c>
      <c r="D10" s="21"/>
      <c r="E10" s="40"/>
    </row>
    <row r="11" spans="1:32" ht="21.4" customHeight="1">
      <c r="A11" s="35" t="s">
        <v>42</v>
      </c>
      <c r="B11" s="55" t="s">
        <v>43</v>
      </c>
      <c r="C11" s="54">
        <v>39.1</v>
      </c>
      <c r="D11" s="21"/>
      <c r="E11" s="40"/>
    </row>
    <row r="12" spans="1:32" ht="21.4" customHeight="1">
      <c r="A12" s="35" t="s">
        <v>44</v>
      </c>
      <c r="B12" s="55" t="s">
        <v>45</v>
      </c>
      <c r="C12" s="54">
        <v>22.99</v>
      </c>
      <c r="D12" s="21"/>
      <c r="E12" s="40"/>
    </row>
    <row r="13" spans="1:32" ht="21.4" customHeight="1" thickBot="1">
      <c r="A13" s="35" t="s">
        <v>46</v>
      </c>
      <c r="B13" s="55" t="s">
        <v>47</v>
      </c>
      <c r="C13" s="54">
        <v>87.62</v>
      </c>
      <c r="D13" s="20"/>
      <c r="E13" s="41"/>
    </row>
    <row r="14" spans="1:32" ht="46.15" customHeight="1" thickBot="1">
      <c r="A14" s="77" t="s">
        <v>56</v>
      </c>
      <c r="B14" s="78"/>
      <c r="C14" s="78"/>
      <c r="D14" s="78"/>
      <c r="E14" s="79"/>
    </row>
    <row r="15" spans="1:32" ht="43.15" customHeight="1">
      <c r="A15" s="45" t="s">
        <v>57</v>
      </c>
      <c r="B15" s="114" t="s">
        <v>58</v>
      </c>
      <c r="C15" s="115"/>
      <c r="D15" s="25"/>
      <c r="E15" s="42"/>
    </row>
    <row r="16" spans="1:32" ht="27.4" customHeight="1">
      <c r="A16" s="46" t="s">
        <v>59</v>
      </c>
      <c r="B16" s="116" t="s">
        <v>60</v>
      </c>
      <c r="C16" s="117"/>
      <c r="D16" s="43"/>
      <c r="E16" s="44"/>
    </row>
    <row r="17" spans="1:5" ht="43.15" customHeight="1">
      <c r="A17" s="46" t="s">
        <v>61</v>
      </c>
      <c r="B17" s="118" t="s">
        <v>62</v>
      </c>
      <c r="C17" s="119"/>
      <c r="D17" s="43"/>
      <c r="E17" s="44"/>
    </row>
    <row r="18" spans="1:5" ht="57.4" customHeight="1" thickBot="1">
      <c r="A18" s="47" t="s">
        <v>61</v>
      </c>
      <c r="B18" s="118" t="s">
        <v>63</v>
      </c>
      <c r="C18" s="119"/>
      <c r="D18" s="43"/>
      <c r="E18" s="44"/>
    </row>
    <row r="19" spans="1:5" ht="43.9" customHeight="1">
      <c r="A19" s="77" t="s">
        <v>64</v>
      </c>
      <c r="B19" s="78"/>
      <c r="C19" s="78"/>
      <c r="D19" s="78"/>
      <c r="E19" s="79"/>
    </row>
    <row r="20" spans="1:5" ht="84" customHeight="1">
      <c r="A20" s="120" t="s">
        <v>65</v>
      </c>
      <c r="B20" s="121"/>
      <c r="C20" s="121"/>
      <c r="D20" s="43"/>
      <c r="E20" s="44"/>
    </row>
    <row r="21" spans="1:5" ht="73.150000000000006" customHeight="1">
      <c r="A21" s="108" t="s">
        <v>66</v>
      </c>
      <c r="B21" s="109"/>
      <c r="C21" s="109"/>
      <c r="D21" s="43"/>
      <c r="E21" s="44"/>
    </row>
    <row r="22" spans="1:5" ht="40.9" customHeight="1">
      <c r="A22" s="108" t="s">
        <v>67</v>
      </c>
      <c r="B22" s="109"/>
      <c r="C22" s="109"/>
      <c r="D22" s="43"/>
      <c r="E22" s="44"/>
    </row>
    <row r="23" spans="1:5" ht="67.900000000000006" customHeight="1" thickBot="1">
      <c r="A23" s="110" t="s">
        <v>68</v>
      </c>
      <c r="B23" s="111"/>
      <c r="C23" s="111"/>
      <c r="D23" s="17"/>
      <c r="E23" s="18"/>
    </row>
    <row r="24" spans="1:5">
      <c r="A24" s="4"/>
      <c r="B24"/>
    </row>
    <row r="25" spans="1:5">
      <c r="A25" s="4"/>
      <c r="B25"/>
    </row>
    <row r="26" spans="1:5">
      <c r="A26" s="5"/>
      <c r="B26"/>
    </row>
    <row r="27" spans="1:5">
      <c r="A27" s="4"/>
      <c r="B27"/>
    </row>
    <row r="28" spans="1:5">
      <c r="A28" s="6"/>
      <c r="B28"/>
    </row>
    <row r="29" spans="1:5">
      <c r="A29" s="4"/>
      <c r="B29"/>
    </row>
    <row r="30" spans="1:5">
      <c r="A30" s="4"/>
      <c r="B30"/>
    </row>
    <row r="31" spans="1:5">
      <c r="A31" s="6"/>
      <c r="B31"/>
    </row>
    <row r="32" spans="1:5">
      <c r="A32" s="4"/>
      <c r="B32"/>
    </row>
    <row r="33" spans="1:2">
      <c r="A33" s="4"/>
      <c r="B33"/>
    </row>
    <row r="34" spans="1:2">
      <c r="A34" s="5"/>
      <c r="B34"/>
    </row>
    <row r="35" spans="1:2">
      <c r="A35" s="4"/>
      <c r="B35"/>
    </row>
    <row r="36" spans="1:2">
      <c r="A36" s="4"/>
      <c r="B36"/>
    </row>
    <row r="37" spans="1:2">
      <c r="A37" s="4"/>
      <c r="B37"/>
    </row>
    <row r="38" spans="1:2">
      <c r="A38" s="4"/>
      <c r="B38"/>
    </row>
    <row r="39" spans="1:2">
      <c r="A39" s="6"/>
      <c r="B39"/>
    </row>
    <row r="40" spans="1:2">
      <c r="A40" s="4"/>
      <c r="B40"/>
    </row>
    <row r="41" spans="1:2">
      <c r="A41" s="5"/>
      <c r="B41"/>
    </row>
    <row r="42" spans="1:2">
      <c r="A42" s="4"/>
      <c r="B42"/>
    </row>
    <row r="43" spans="1:2">
      <c r="A43" s="6"/>
      <c r="B43"/>
    </row>
    <row r="44" spans="1:2">
      <c r="A44" s="6"/>
      <c r="B44"/>
    </row>
    <row r="45" spans="1:2">
      <c r="A45" s="4"/>
      <c r="B45"/>
    </row>
    <row r="46" spans="1:2">
      <c r="A46" s="4"/>
      <c r="B46"/>
    </row>
    <row r="47" spans="1:2">
      <c r="A47" s="4"/>
      <c r="B47"/>
    </row>
    <row r="48" spans="1:2">
      <c r="A48" s="5"/>
      <c r="B48"/>
    </row>
    <row r="49" spans="1:2">
      <c r="A49" s="4"/>
      <c r="B49"/>
    </row>
    <row r="50" spans="1:2">
      <c r="A50" s="4"/>
      <c r="B50"/>
    </row>
    <row r="51" spans="1:2">
      <c r="A51" s="4"/>
      <c r="B51"/>
    </row>
    <row r="52" spans="1:2">
      <c r="A52" s="5"/>
      <c r="B52"/>
    </row>
    <row r="53" spans="1:2">
      <c r="A53" s="4"/>
      <c r="B53"/>
    </row>
    <row r="54" spans="1:2">
      <c r="A54" s="4"/>
      <c r="B54"/>
    </row>
    <row r="55" spans="1:2">
      <c r="A55" s="4"/>
      <c r="B55"/>
    </row>
    <row r="56" spans="1:2">
      <c r="A56" s="5"/>
      <c r="B56"/>
    </row>
    <row r="57" spans="1:2">
      <c r="A57" s="4"/>
      <c r="B57"/>
    </row>
    <row r="58" spans="1:2">
      <c r="A58" s="4"/>
      <c r="B58"/>
    </row>
    <row r="59" spans="1:2">
      <c r="A59" s="4"/>
      <c r="B59"/>
    </row>
    <row r="60" spans="1:2">
      <c r="A60" s="6"/>
      <c r="B60"/>
    </row>
    <row r="61" spans="1:2">
      <c r="A61" s="4"/>
      <c r="B61"/>
    </row>
    <row r="62" spans="1:2">
      <c r="A62" s="4"/>
      <c r="B62"/>
    </row>
    <row r="63" spans="1:2">
      <c r="A63" s="6"/>
      <c r="B63"/>
    </row>
    <row r="64" spans="1:2">
      <c r="A64" s="4"/>
      <c r="B64"/>
    </row>
    <row r="65" spans="1:2">
      <c r="A65" s="5"/>
      <c r="B65"/>
    </row>
    <row r="66" spans="1:2">
      <c r="A66" s="4"/>
      <c r="B66"/>
    </row>
    <row r="67" spans="1:2">
      <c r="A67" s="4"/>
      <c r="B67"/>
    </row>
    <row r="68" spans="1:2">
      <c r="A68" s="4"/>
      <c r="B68"/>
    </row>
    <row r="69" spans="1:2">
      <c r="A69" s="4"/>
      <c r="B69"/>
    </row>
    <row r="70" spans="1:2">
      <c r="A70" s="4"/>
      <c r="B70"/>
    </row>
    <row r="71" spans="1:2">
      <c r="A71" s="4"/>
      <c r="B71"/>
    </row>
    <row r="72" spans="1:2">
      <c r="A72" s="4"/>
      <c r="B72"/>
    </row>
    <row r="73" spans="1:2">
      <c r="A73" s="4"/>
      <c r="B73"/>
    </row>
    <row r="75" spans="1:2">
      <c r="A75" s="7"/>
    </row>
  </sheetData>
  <mergeCells count="12">
    <mergeCell ref="A22:C22"/>
    <mergeCell ref="A23:C23"/>
    <mergeCell ref="A1:C1"/>
    <mergeCell ref="B15:C15"/>
    <mergeCell ref="B16:C16"/>
    <mergeCell ref="B17:C17"/>
    <mergeCell ref="B18:C18"/>
    <mergeCell ref="A19:E19"/>
    <mergeCell ref="A20:C20"/>
    <mergeCell ref="A21:C21"/>
    <mergeCell ref="A2:E2"/>
    <mergeCell ref="A14:E14"/>
  </mergeCells>
  <hyperlinks>
    <hyperlink ref="B16" r:id="rId1" display="https://www.researchgate.net/post/Can-anyone-tell-how-to-do-ionic-balance-for-water-samples" xr:uid="{AB447A60-8693-4B1C-A8A5-51797985232F}"/>
  </hyperlinks>
  <pageMargins left="0.47244094488188998" right="0.39370078740157499" top="0.86614173228346503" bottom="0.78740157480314998" header="0.31496062992126" footer="0.196850393700787"/>
  <pageSetup paperSize="8" scale="85" orientation="landscape" r:id="rId2"/>
  <headerFooter>
    <oddHeader>&amp;L&amp;"Calibri,Bold"&amp;14&amp;K03+000SEQUANA
&amp;"Calibri,Regular"&amp;12WATER NEUTRALITY TOOL&amp;R&amp;G</oddHeader>
    <oddFooter>&amp;R&amp;"-,Bold"&amp;K03+000&amp;P</oddFooter>
  </headerFooter>
  <rowBreaks count="1" manualBreakCount="1">
    <brk id="24" max="16383" man="1"/>
  </rowBreaks>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E6750EB63D5F94EB5F65273EF7548FB" ma:contentTypeVersion="22" ma:contentTypeDescription="Create a new document." ma:contentTypeScope="" ma:versionID="ce1ac7719a4a2f874b20a183ccc8aa92">
  <xsd:schema xmlns:xsd="http://www.w3.org/2001/XMLSchema" xmlns:xs="http://www.w3.org/2001/XMLSchema" xmlns:p="http://schemas.microsoft.com/office/2006/metadata/properties" xmlns:ns2="410534c7-2c34-44e4-a3e5-49700465585d" xmlns:ns3="79f45764-7947-4523-a023-f55bc68f45f8" targetNamespace="http://schemas.microsoft.com/office/2006/metadata/properties" ma:root="true" ma:fieldsID="8db6cd5090b46fb3625f2a88b0aef198" ns2:_="" ns3:_="">
    <xsd:import namespace="410534c7-2c34-44e4-a3e5-49700465585d"/>
    <xsd:import namespace="79f45764-7947-4523-a023-f55bc68f45f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element ref="ns3:MediaLengthInSeconds" minOccurs="0"/>
                <xsd:element ref="ns3:lcf76f155ced4ddcb4097134ff3c332f" minOccurs="0"/>
                <xsd:element ref="ns2:TaxCatchAll" minOccurs="0"/>
                <xsd:element ref="ns3:_Flow_SignoffStatus" minOccurs="0"/>
                <xsd:element ref="ns3:MediaServiceObjectDetectorVersions" minOccurs="0"/>
                <xsd:element ref="ns3:MediaServiceSearchProperties" minOccurs="0"/>
                <xsd:element ref="ns3: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0534c7-2c34-44e4-a3e5-49700465585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27aaf13-914b-4b27-b573-4851ae9530cb}" ma:internalName="TaxCatchAll" ma:showField="CatchAllData" ma:web="410534c7-2c34-44e4-a3e5-49700465585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9f45764-7947-4523-a023-f55bc68f45f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1d18532-be3f-4179-a351-1194244e5a31" ma:termSetId="09814cd3-568e-fe90-9814-8d621ff8fb84" ma:anchorId="fba54fb3-c3e1-fe81-a776-ca4b69148c4d" ma:open="true" ma:isKeyword="false">
      <xsd:complexType>
        <xsd:sequence>
          <xsd:element ref="pc:Terms" minOccurs="0" maxOccurs="1"/>
        </xsd:sequence>
      </xsd:complexType>
    </xsd:element>
    <xsd:element name="_Flow_SignoffStatus" ma:index="23" nillable="true" ma:displayName="Sign-off status" ma:internalName="Sign_x002d_off_x0020_status">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Status" ma:index="26" nillable="true" ma:displayName="Status" ma:format="Dropdown" ma:internalName="Status">
      <xsd:simpleType>
        <xsd:restriction base="dms:Choice">
          <xsd:enumeration value="Not started"/>
          <xsd:enumeration value="Work in progress"/>
          <xsd:enumeration value="Completed"/>
          <xsd:enumeration value="Not use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9f45764-7947-4523-a023-f55bc68f45f8">
      <Terms xmlns="http://schemas.microsoft.com/office/infopath/2007/PartnerControls"/>
    </lcf76f155ced4ddcb4097134ff3c332f>
    <Status xmlns="79f45764-7947-4523-a023-f55bc68f45f8" xsi:nil="true"/>
    <_Flow_SignoffStatus xmlns="79f45764-7947-4523-a023-f55bc68f45f8" xsi:nil="true"/>
    <TaxCatchAll xmlns="410534c7-2c34-44e4-a3e5-49700465585d" xsi:nil="true"/>
  </documentManagement>
</p:properties>
</file>

<file path=customXml/itemProps1.xml><?xml version="1.0" encoding="utf-8"?>
<ds:datastoreItem xmlns:ds="http://schemas.openxmlformats.org/officeDocument/2006/customXml" ds:itemID="{5D7EA5B3-2E7A-4AF0-9A06-011765605B70}"/>
</file>

<file path=customXml/itemProps2.xml><?xml version="1.0" encoding="utf-8"?>
<ds:datastoreItem xmlns:ds="http://schemas.openxmlformats.org/officeDocument/2006/customXml" ds:itemID="{A494E1DC-D5F7-472A-B07A-C225629C272E}"/>
</file>

<file path=customXml/itemProps3.xml><?xml version="1.0" encoding="utf-8"?>
<ds:datastoreItem xmlns:ds="http://schemas.openxmlformats.org/officeDocument/2006/customXml" ds:itemID="{4623DCBF-0CA1-4DFC-BB40-9F5E35052F7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Design</dc:creator>
  <cp:keywords/>
  <dc:description/>
  <cp:lastModifiedBy/>
  <cp:revision/>
  <dcterms:created xsi:type="dcterms:W3CDTF">2024-08-20T12:49:37Z</dcterms:created>
  <dcterms:modified xsi:type="dcterms:W3CDTF">2024-09-05T12:28:03Z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0x0101005E6750EB63D5F94EB5F65273EF7548FB</vt:lpwstr>
  </property>
  <property fmtid="{D5CDD505-2E9C-101B-9397-08002B2CF9AE}" pid="3" name="MediaServiceImageTags">
    <vt:lpwstr/>
  </property>
</Properties>
</file>